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60" yWindow="6120" windowWidth="25245" windowHeight="6195" tabRatio="785" activeTab="1"/>
  </bookViews>
  <sheets>
    <sheet name="Intro" sheetId="1" r:id="rId1"/>
    <sheet name="Coûts anticipés" sheetId="2" r:id="rId2"/>
    <sheet name="Dépistage" sheetId="3" r:id="rId3"/>
    <sheet name="Cadrage" sheetId="4" r:id="rId4"/>
    <sheet name="Analyse" sheetId="5" r:id="rId5"/>
    <sheet name="Recommandations" sheetId="6" r:id="rId6"/>
    <sheet name="Ajustements supplémentaires" sheetId="7" r:id="rId7"/>
    <sheet name="Évaluation" sheetId="8" r:id="rId8"/>
    <sheet name="Coûts totaux de l'ÉIS" sheetId="9" r:id="rId9"/>
    <sheet name="_Options" sheetId="10" state="hidden" r:id="rId10"/>
    <sheet name="Feuil1" sheetId="11" state="hidden" r:id="rId11"/>
  </sheets>
  <externalReferences>
    <externalReference r:id="rId12"/>
  </externalReferences>
  <definedNames>
    <definedName name="_options1">_Options!$A$1:$A$3</definedName>
    <definedName name="_options2">_Options!$B$1:$B$3</definedName>
    <definedName name="_options3">_Options!$C$1:$C$3</definedName>
    <definedName name="Admin">#REF!</definedName>
    <definedName name="Day">[1]Sheet1!$A$9:$AE$9</definedName>
    <definedName name="Days">#REF!</definedName>
    <definedName name="df">#REF!</definedName>
    <definedName name="ESG">#REF!</definedName>
    <definedName name="External">#REF!</definedName>
    <definedName name="ExternalHour">#REF!</definedName>
    <definedName name="ExternalHours">#REF!</definedName>
    <definedName name="Hours">#REF!</definedName>
    <definedName name="IACP">#REF!</definedName>
    <definedName name="IACPW">#REF!</definedName>
    <definedName name="IAdCP">#REF!</definedName>
    <definedName name="IAdCPW">#REF!</definedName>
    <definedName name="IAdLR">#REF!</definedName>
    <definedName name="IAdP">#REF!</definedName>
    <definedName name="IAdPA">#REF!</definedName>
    <definedName name="IALP">#REF!</definedName>
    <definedName name="IALR">#REF!</definedName>
    <definedName name="IAPA">#REF!</definedName>
    <definedName name="ILAR">#REF!</definedName>
    <definedName name="ILCP">#REF!</definedName>
    <definedName name="ILCPW">#REF!</definedName>
    <definedName name="ILLR">#REF!</definedName>
    <definedName name="ILP">#REF!</definedName>
    <definedName name="ILPA">#REF!</definedName>
    <definedName name="ILRW">#REF!</definedName>
    <definedName name="InternalLead">#REF!</definedName>
    <definedName name="InternalLead1">#REF!</definedName>
    <definedName name="InternalLead2">#REF!</definedName>
    <definedName name="NewHours">#REF!</definedName>
    <definedName name="NewHours1">#REF!</definedName>
    <definedName name="NewHours2">#REF!</definedName>
    <definedName name="NewHours3">#REF!</definedName>
    <definedName name="NewHours4">#REF!</definedName>
    <definedName name="NewHours5">#REF!</definedName>
    <definedName name="Number">#REF!</definedName>
    <definedName name="Number1">#REF!</definedName>
    <definedName name="Numbers">#REF!</definedName>
    <definedName name="PASQ">#REF!</definedName>
    <definedName name="PO">#REF!</definedName>
    <definedName name="Screening">#REF!</definedName>
    <definedName name="Screening1">#REF!</definedName>
    <definedName name="Screening2">#REF!</definedName>
    <definedName name="SGM">#REF!</definedName>
    <definedName name="Z_8C247F12_4891_4A29_96F3_70D1DDC7B58D_.wvu.Rows" localSheetId="2" hidden="1">Dépistage!$11:$12</definedName>
    <definedName name="_xlnm.Print_Area" localSheetId="1">'Coûts anticipés'!$A$1:$E$18</definedName>
    <definedName name="_xlnm.Print_Area" localSheetId="7">Évaluation!$A$1:$M$39</definedName>
    <definedName name="_xlnm.Print_Area" localSheetId="0">Intro!$A$1:$D$47</definedName>
  </definedNames>
  <calcPr calcId="125725"/>
  <customWorkbookViews>
    <customWorkbookView name="aliali01 - Affichage personnalisé" guid="{42146670-BCC0-4F62-9FAC-1BD2E7234BE5}" mergeInterval="0" personalView="1" maximized="1" xWindow="1" yWindow="1" windowWidth="1676" windowHeight="820" tabRatio="785" activeSheetId="1"/>
    <customWorkbookView name="Marco Chioini - Affichage personnalisé" guid="{D44EFE31-FA94-6949-B718-207C57BC5242}" mergeInterval="0" personalView="1" xWindow="61" yWindow="349" windowWidth="1519" windowHeight="675" tabRatio="785" activeSheetId="8"/>
    <customWorkbookView name="Traductions St-François - Affichage personnalisé" guid="{FF4CCBB1-774E-4020-A962-1F17C65752E1}" mergeInterval="0" personalView="1" maximized="1" xWindow="1" yWindow="1" windowWidth="1963" windowHeight="1166" tabRatio="785" activeSheetId="1"/>
    <customWorkbookView name="casjul01 - Affichage personnalisé" guid="{8C247F12-4891-4A29-96F3-70D1DDC7B58D}" mergeInterval="0" personalView="1" maximized="1" xWindow="1" yWindow="1" windowWidth="1676" windowHeight="820" tabRatio="785" activeSheetId="8"/>
    <customWorkbookView name="st-pierre Louise  - Affichage personnalisé" guid="{761DCD43-2863-4B26-8482-FAB5E55A7EDA}" mergeInterval="0" personalView="1" maximized="1" xWindow="1" yWindow="1" windowWidth="1276" windowHeight="523" tabRatio="785" activeSheetId="6"/>
    <customWorkbookView name="keemic01 - Affichage personnalisé" guid="{028C9FA8-F960-4741-A0A2-897C6BAC455B}" mergeInterval="0" personalView="1" maximized="1" xWindow="1" yWindow="1" windowWidth="1346" windowHeight="745" tabRatio="785" activeSheetId="9"/>
    <customWorkbookView name="MAGMYL01 - Affichage personnalisé" guid="{13E70AA6-1425-4D0E-BEDC-46005650303E}" mergeInterval="0" personalView="1" maximized="1" xWindow="1" yWindow="1" windowWidth="1676" windowHeight="774" tabRatio="785" activeSheetId="3"/>
    <customWorkbookView name="Marie Auclair - Affichage personnalisé" guid="{7A7189D4-6AFE-2447-A8D4-1F6213C75353}" mergeInterval="0" personalView="1" yWindow="108" windowWidth="1864" windowHeight="1061" tabRatio="785" activeSheetId="8"/>
    <customWorkbookView name="Hemisa01 - Affichage personnalisé" guid="{AFEF52D2-6C47-4171-B0A6-4ED987801912}" mergeInterval="0" personalView="1" maximized="1" xWindow="1" yWindow="1" windowWidth="1676" windowHeight="820" tabRatio="78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G23" i="8"/>
  <c r="G20"/>
  <c r="F23"/>
  <c r="F20"/>
  <c r="E23"/>
  <c r="E20"/>
  <c r="D23"/>
  <c r="D20"/>
  <c r="C23"/>
  <c r="C20"/>
  <c r="G42" i="5"/>
  <c r="G37"/>
  <c r="G32"/>
  <c r="G27"/>
  <c r="G22"/>
  <c r="G17"/>
  <c r="F42"/>
  <c r="F37"/>
  <c r="F32"/>
  <c r="F27"/>
  <c r="F22"/>
  <c r="F17"/>
  <c r="E42"/>
  <c r="E37"/>
  <c r="E32"/>
  <c r="E27"/>
  <c r="E22"/>
  <c r="E17"/>
  <c r="D42"/>
  <c r="D37"/>
  <c r="D32"/>
  <c r="D27"/>
  <c r="D22"/>
  <c r="D17"/>
  <c r="C42"/>
  <c r="C37"/>
  <c r="C32"/>
  <c r="C27"/>
  <c r="C22"/>
  <c r="G27" i="4"/>
  <c r="G22"/>
  <c r="G17"/>
  <c r="F27"/>
  <c r="F22"/>
  <c r="F17"/>
  <c r="E27"/>
  <c r="E22"/>
  <c r="E17"/>
  <c r="D27"/>
  <c r="D22"/>
  <c r="D17"/>
  <c r="C27"/>
  <c r="C22"/>
  <c r="C17"/>
  <c r="G27" i="3"/>
  <c r="G22"/>
  <c r="G17"/>
  <c r="F27"/>
  <c r="F22"/>
  <c r="F17"/>
  <c r="E27"/>
  <c r="E22"/>
  <c r="E17"/>
  <c r="D27"/>
  <c r="D22"/>
  <c r="D17"/>
  <c r="C27"/>
  <c r="C22"/>
  <c r="C17"/>
  <c r="C17" i="5"/>
  <c r="G21" i="6"/>
  <c r="G18"/>
  <c r="F21"/>
  <c r="F18"/>
  <c r="E21"/>
  <c r="E18"/>
  <c r="D21"/>
  <c r="D18"/>
  <c r="C21"/>
  <c r="C18"/>
  <c r="G14" i="7"/>
  <c r="F14"/>
  <c r="E14"/>
  <c r="D14"/>
  <c r="C14"/>
  <c r="I48" i="5"/>
  <c r="G47"/>
  <c r="F47"/>
  <c r="E47"/>
  <c r="D47"/>
  <c r="C47"/>
  <c r="D48" l="1"/>
  <c r="E48"/>
  <c r="F48"/>
  <c r="G48"/>
  <c r="C48"/>
  <c r="B51" l="1"/>
  <c r="F8" i="9"/>
  <c r="C18" i="7"/>
  <c r="D18"/>
  <c r="E18"/>
  <c r="F18"/>
  <c r="G18"/>
  <c r="C17"/>
  <c r="D17"/>
  <c r="E17"/>
  <c r="F17"/>
  <c r="G17"/>
  <c r="H18"/>
  <c r="C31" i="4"/>
  <c r="D31"/>
  <c r="E31"/>
  <c r="F31"/>
  <c r="G31"/>
  <c r="I32"/>
  <c r="D8" i="9"/>
  <c r="F12"/>
  <c r="F6"/>
  <c r="C32" i="3"/>
  <c r="D32"/>
  <c r="E32"/>
  <c r="F32"/>
  <c r="D4" i="9" s="1"/>
  <c r="G32" i="3"/>
  <c r="I33"/>
  <c r="F4" i="9" s="1"/>
  <c r="C26" i="8"/>
  <c r="D26"/>
  <c r="E26"/>
  <c r="F27"/>
  <c r="F26"/>
  <c r="G26"/>
  <c r="G27"/>
  <c r="H27"/>
  <c r="F14" i="9" s="1"/>
  <c r="E27" i="8"/>
  <c r="C27"/>
  <c r="D27"/>
  <c r="E25" i="6"/>
  <c r="C24"/>
  <c r="D24"/>
  <c r="E24"/>
  <c r="F24"/>
  <c r="G24"/>
  <c r="H25"/>
  <c r="F10" i="9" s="1"/>
  <c r="B14" l="1"/>
  <c r="D12"/>
  <c r="B22" i="7"/>
  <c r="D10" i="9"/>
  <c r="B10"/>
  <c r="D6"/>
  <c r="B6"/>
  <c r="B35" i="4"/>
  <c r="B36" i="3"/>
  <c r="D14" i="9"/>
  <c r="B21" i="7"/>
  <c r="B30" i="8"/>
  <c r="E14" i="9"/>
  <c r="B29" i="8"/>
  <c r="C14" i="9"/>
  <c r="G25" i="6"/>
  <c r="D33" i="3"/>
  <c r="E32" i="4"/>
  <c r="F25" i="6"/>
  <c r="F33" i="3"/>
  <c r="G33"/>
  <c r="C33"/>
  <c r="E33"/>
  <c r="D32" i="4"/>
  <c r="F32"/>
  <c r="E12" i="9"/>
  <c r="C25" i="6"/>
  <c r="D25"/>
  <c r="G32" i="4"/>
  <c r="C32"/>
  <c r="F16" i="9"/>
  <c r="C12"/>
  <c r="B4"/>
  <c r="B12"/>
  <c r="B8"/>
  <c r="B28" i="6"/>
  <c r="D16" i="9" l="1"/>
  <c r="E10"/>
  <c r="B27" i="6"/>
  <c r="C6" i="9"/>
  <c r="E4"/>
  <c r="B35" i="3"/>
  <c r="C8" i="9"/>
  <c r="B50" i="5"/>
  <c r="C4" i="9"/>
  <c r="E6"/>
  <c r="E8"/>
  <c r="B34" i="4"/>
  <c r="C10" i="9"/>
  <c r="B16"/>
  <c r="B19" l="1"/>
  <c r="C16"/>
  <c r="E16"/>
  <c r="B20" l="1"/>
</calcChain>
</file>

<file path=xl/comments1.xml><?xml version="1.0" encoding="utf-8"?>
<comments xmlns="http://schemas.openxmlformats.org/spreadsheetml/2006/main">
  <authors>
    <author>Traductions St-François</author>
  </authors>
  <commentList>
    <comment ref="C16" authorId="0">
      <text>
        <r>
          <rPr>
            <b/>
            <sz val="9"/>
            <color indexed="81"/>
            <rFont val="Tahoma"/>
            <family val="2"/>
          </rPr>
          <t xml:space="preserve">Durée suggérée :
Rapide - </t>
        </r>
        <r>
          <rPr>
            <sz val="9"/>
            <color indexed="81"/>
            <rFont val="Tahoma"/>
            <family val="2"/>
          </rPr>
          <t>1 heure</t>
        </r>
        <r>
          <rPr>
            <b/>
            <sz val="9"/>
            <color indexed="81"/>
            <rFont val="Tahoma"/>
            <family val="2"/>
          </rPr>
          <t xml:space="preserve">
Intermédiaire - </t>
        </r>
        <r>
          <rPr>
            <sz val="9"/>
            <color indexed="81"/>
            <rFont val="Tahoma"/>
            <family val="2"/>
          </rPr>
          <t>4 heures</t>
        </r>
        <r>
          <rPr>
            <b/>
            <sz val="9"/>
            <color indexed="81"/>
            <rFont val="Tahoma"/>
            <family val="2"/>
          </rPr>
          <t xml:space="preserve">
Approfondie -</t>
        </r>
        <r>
          <rPr>
            <sz val="9"/>
            <color indexed="81"/>
            <rFont val="Tahoma"/>
            <family val="2"/>
          </rPr>
          <t xml:space="preserve"> 1 journée
</t>
        </r>
      </text>
    </comment>
    <comment ref="C21" authorId="0">
      <text>
        <r>
          <rPr>
            <b/>
            <sz val="9"/>
            <color indexed="81"/>
            <rFont val="Tahoma"/>
            <family val="2"/>
          </rPr>
          <t xml:space="preserve">Durée suggérée :
Rapide - </t>
        </r>
        <r>
          <rPr>
            <sz val="9"/>
            <color indexed="81"/>
            <rFont val="Tahoma"/>
            <family val="2"/>
          </rPr>
          <t>2 heures</t>
        </r>
        <r>
          <rPr>
            <b/>
            <sz val="9"/>
            <color indexed="81"/>
            <rFont val="Tahoma"/>
            <family val="2"/>
          </rPr>
          <t xml:space="preserve">
Intermédiaire - </t>
        </r>
        <r>
          <rPr>
            <sz val="9"/>
            <color indexed="81"/>
            <rFont val="Tahoma"/>
            <family val="2"/>
          </rPr>
          <t>2 heures</t>
        </r>
        <r>
          <rPr>
            <b/>
            <sz val="9"/>
            <color indexed="81"/>
            <rFont val="Tahoma"/>
            <family val="2"/>
          </rPr>
          <t xml:space="preserve">
Approfondie - </t>
        </r>
        <r>
          <rPr>
            <sz val="9"/>
            <color indexed="81"/>
            <rFont val="Tahoma"/>
            <family val="2"/>
          </rPr>
          <t xml:space="preserve">1 journée
</t>
        </r>
      </text>
    </comment>
    <comment ref="C26" authorId="0">
      <text>
        <r>
          <rPr>
            <b/>
            <sz val="9"/>
            <color indexed="81"/>
            <rFont val="Tahoma"/>
            <family val="2"/>
          </rPr>
          <t xml:space="preserve">Durée suggérée :
Rapide - </t>
        </r>
        <r>
          <rPr>
            <sz val="9"/>
            <color indexed="81"/>
            <rFont val="Tahoma"/>
            <family val="2"/>
          </rPr>
          <t>1 heure</t>
        </r>
        <r>
          <rPr>
            <b/>
            <sz val="9"/>
            <color indexed="81"/>
            <rFont val="Tahoma"/>
            <family val="2"/>
          </rPr>
          <t xml:space="preserve">
Intermédiaire - </t>
        </r>
        <r>
          <rPr>
            <sz val="9"/>
            <color indexed="81"/>
            <rFont val="Tahoma"/>
            <family val="2"/>
          </rPr>
          <t>2 heures</t>
        </r>
        <r>
          <rPr>
            <b/>
            <sz val="9"/>
            <color indexed="81"/>
            <rFont val="Tahoma"/>
            <family val="2"/>
          </rPr>
          <t xml:space="preserve">
Approfondie - </t>
        </r>
        <r>
          <rPr>
            <sz val="9"/>
            <color indexed="81"/>
            <rFont val="Tahoma"/>
            <family val="2"/>
          </rPr>
          <t xml:space="preserve">3,5 heures
</t>
        </r>
      </text>
    </comment>
  </commentList>
</comments>
</file>

<file path=xl/comments2.xml><?xml version="1.0" encoding="utf-8"?>
<comments xmlns="http://schemas.openxmlformats.org/spreadsheetml/2006/main">
  <authors>
    <author>Traductions St-François</author>
  </authors>
  <commentList>
    <comment ref="C16" authorId="0">
      <text>
        <r>
          <rPr>
            <b/>
            <sz val="9"/>
            <color indexed="81"/>
            <rFont val="Tahoma"/>
            <family val="2"/>
          </rPr>
          <t xml:space="preserve">Durée suggérée :
Rapide - </t>
        </r>
        <r>
          <rPr>
            <sz val="9"/>
            <color indexed="81"/>
            <rFont val="Tahoma"/>
            <family val="2"/>
          </rPr>
          <t>1 heure</t>
        </r>
        <r>
          <rPr>
            <b/>
            <sz val="9"/>
            <color indexed="81"/>
            <rFont val="Tahoma"/>
            <family val="2"/>
          </rPr>
          <t xml:space="preserve">
Intermédiaire - </t>
        </r>
        <r>
          <rPr>
            <sz val="9"/>
            <color indexed="81"/>
            <rFont val="Tahoma"/>
            <family val="2"/>
          </rPr>
          <t>2 heures</t>
        </r>
        <r>
          <rPr>
            <b/>
            <sz val="9"/>
            <color indexed="81"/>
            <rFont val="Tahoma"/>
            <family val="2"/>
          </rPr>
          <t xml:space="preserve">
Approfondie - </t>
        </r>
        <r>
          <rPr>
            <sz val="9"/>
            <color indexed="81"/>
            <rFont val="Tahoma"/>
            <family val="2"/>
          </rPr>
          <t xml:space="preserve">4 heures
</t>
        </r>
      </text>
    </comment>
    <comment ref="C21" authorId="0">
      <text>
        <r>
          <rPr>
            <b/>
            <sz val="9"/>
            <color indexed="81"/>
            <rFont val="Tahoma"/>
            <family val="2"/>
          </rPr>
          <t xml:space="preserve">Durée suggérée :
Rapide - </t>
        </r>
        <r>
          <rPr>
            <sz val="9"/>
            <color indexed="81"/>
            <rFont val="Tahoma"/>
            <family val="2"/>
          </rPr>
          <t>3,5 heures</t>
        </r>
        <r>
          <rPr>
            <b/>
            <sz val="9"/>
            <color indexed="81"/>
            <rFont val="Tahoma"/>
            <family val="2"/>
          </rPr>
          <t xml:space="preserve">
Intermédiaire - </t>
        </r>
        <r>
          <rPr>
            <sz val="9"/>
            <color indexed="81"/>
            <rFont val="Tahoma"/>
            <family val="2"/>
          </rPr>
          <t>1 journée (7 heures)</t>
        </r>
        <r>
          <rPr>
            <b/>
            <sz val="9"/>
            <color indexed="81"/>
            <rFont val="Tahoma"/>
            <family val="2"/>
          </rPr>
          <t xml:space="preserve">
Approfondie - </t>
        </r>
        <r>
          <rPr>
            <sz val="9"/>
            <color indexed="81"/>
            <rFont val="Tahoma"/>
            <family val="2"/>
          </rPr>
          <t xml:space="preserve">2 journées (14 heures)
</t>
        </r>
      </text>
    </comment>
  </commentList>
</comments>
</file>

<file path=xl/comments3.xml><?xml version="1.0" encoding="utf-8"?>
<comments xmlns="http://schemas.openxmlformats.org/spreadsheetml/2006/main">
  <authors>
    <author>Traductions St-François</author>
  </authors>
  <commentList>
    <comment ref="C16" authorId="0">
      <text>
        <r>
          <rPr>
            <b/>
            <sz val="9"/>
            <color indexed="81"/>
            <rFont val="Tahoma"/>
            <family val="2"/>
          </rPr>
          <t xml:space="preserve">Durée suggérée :
Rapide - </t>
        </r>
        <r>
          <rPr>
            <sz val="9"/>
            <color indexed="81"/>
            <rFont val="Tahoma"/>
            <family val="2"/>
          </rPr>
          <t>3 heures</t>
        </r>
        <r>
          <rPr>
            <b/>
            <sz val="9"/>
            <color indexed="81"/>
            <rFont val="Tahoma"/>
            <family val="2"/>
          </rPr>
          <t xml:space="preserve">
Intermédiaire - </t>
        </r>
        <r>
          <rPr>
            <sz val="9"/>
            <color indexed="81"/>
            <rFont val="Tahoma"/>
            <family val="2"/>
          </rPr>
          <t>10 jours (70 heures)</t>
        </r>
        <r>
          <rPr>
            <b/>
            <sz val="9"/>
            <color indexed="81"/>
            <rFont val="Tahoma"/>
            <family val="2"/>
          </rPr>
          <t xml:space="preserve">
Approfondie - </t>
        </r>
        <r>
          <rPr>
            <sz val="9"/>
            <color indexed="81"/>
            <rFont val="Tahoma"/>
            <family val="2"/>
          </rPr>
          <t>14 jours (98 heures)</t>
        </r>
      </text>
    </comment>
    <comment ref="C21" authorId="0">
      <text>
        <r>
          <rPr>
            <b/>
            <sz val="9"/>
            <color indexed="81"/>
            <rFont val="Tahoma"/>
            <family val="2"/>
          </rPr>
          <t xml:space="preserve">Durée suggérée :
Rapide - </t>
        </r>
        <r>
          <rPr>
            <sz val="9"/>
            <color indexed="81"/>
            <rFont val="Tahoma"/>
            <family val="2"/>
          </rPr>
          <t>1 journée (7 heures)</t>
        </r>
        <r>
          <rPr>
            <b/>
            <sz val="9"/>
            <color indexed="81"/>
            <rFont val="Tahoma"/>
            <family val="2"/>
          </rPr>
          <t xml:space="preserve">
Intermédiaire - </t>
        </r>
        <r>
          <rPr>
            <sz val="9"/>
            <color indexed="81"/>
            <rFont val="Tahoma"/>
            <family val="2"/>
          </rPr>
          <t>12 journées (84 heures)</t>
        </r>
        <r>
          <rPr>
            <b/>
            <sz val="9"/>
            <color indexed="81"/>
            <rFont val="Tahoma"/>
            <family val="2"/>
          </rPr>
          <t xml:space="preserve">
Approfondie -</t>
        </r>
        <r>
          <rPr>
            <sz val="9"/>
            <color indexed="81"/>
            <rFont val="Tahoma"/>
            <family val="2"/>
          </rPr>
          <t xml:space="preserve"> 14 journées (98 heures)</t>
        </r>
      </text>
    </comment>
    <comment ref="C31" authorId="0">
      <text>
        <r>
          <rPr>
            <b/>
            <sz val="9"/>
            <color indexed="81"/>
            <rFont val="Tahoma"/>
            <family val="2"/>
          </rPr>
          <t xml:space="preserve">Durée suggérée :
Rapide - </t>
        </r>
        <r>
          <rPr>
            <sz val="9"/>
            <color indexed="81"/>
            <rFont val="Tahoma"/>
            <family val="2"/>
          </rPr>
          <t>2 heures</t>
        </r>
        <r>
          <rPr>
            <b/>
            <sz val="9"/>
            <color indexed="81"/>
            <rFont val="Tahoma"/>
            <family val="2"/>
          </rPr>
          <t xml:space="preserve">
Intermédiaire - </t>
        </r>
        <r>
          <rPr>
            <sz val="9"/>
            <color indexed="81"/>
            <rFont val="Tahoma"/>
            <family val="2"/>
          </rPr>
          <t>3 journées (21 heures)</t>
        </r>
        <r>
          <rPr>
            <b/>
            <sz val="9"/>
            <color indexed="81"/>
            <rFont val="Tahoma"/>
            <family val="2"/>
          </rPr>
          <t xml:space="preserve">
Approfondie - </t>
        </r>
        <r>
          <rPr>
            <sz val="9"/>
            <color indexed="81"/>
            <rFont val="Tahoma"/>
            <family val="2"/>
          </rPr>
          <t>7 journées (49 heures)</t>
        </r>
      </text>
    </comment>
    <comment ref="C36" authorId="0">
      <text>
        <r>
          <rPr>
            <b/>
            <sz val="9"/>
            <color indexed="81"/>
            <rFont val="Tahoma"/>
            <family val="2"/>
          </rPr>
          <t xml:space="preserve">Durée suggérée :
Rapide - </t>
        </r>
        <r>
          <rPr>
            <sz val="9"/>
            <color indexed="81"/>
            <rFont val="Tahoma"/>
            <family val="2"/>
          </rPr>
          <t>3 journées (21 heures)</t>
        </r>
        <r>
          <rPr>
            <b/>
            <sz val="9"/>
            <color indexed="81"/>
            <rFont val="Tahoma"/>
            <family val="2"/>
          </rPr>
          <t xml:space="preserve">
Intermédiaire -</t>
        </r>
        <r>
          <rPr>
            <sz val="9"/>
            <color indexed="81"/>
            <rFont val="Tahoma"/>
            <family val="2"/>
          </rPr>
          <t xml:space="preserve"> 5 journées (35 heures)</t>
        </r>
        <r>
          <rPr>
            <b/>
            <sz val="9"/>
            <color indexed="81"/>
            <rFont val="Tahoma"/>
            <family val="2"/>
          </rPr>
          <t xml:space="preserve">
Approfondie - </t>
        </r>
        <r>
          <rPr>
            <sz val="9"/>
            <color indexed="81"/>
            <rFont val="Tahoma"/>
            <family val="2"/>
          </rPr>
          <t>15 journées (105 heures)</t>
        </r>
      </text>
    </comment>
  </commentList>
</comments>
</file>

<file path=xl/comments4.xml><?xml version="1.0" encoding="utf-8"?>
<comments xmlns="http://schemas.openxmlformats.org/spreadsheetml/2006/main">
  <authors>
    <author>Traductions St-François</author>
  </authors>
  <commentList>
    <comment ref="C17" authorId="0">
      <text>
        <r>
          <rPr>
            <b/>
            <sz val="9"/>
            <color indexed="81"/>
            <rFont val="Tahoma"/>
            <family val="2"/>
          </rPr>
          <t xml:space="preserve">Durée suggérée :
Rapide - </t>
        </r>
        <r>
          <rPr>
            <sz val="9"/>
            <color indexed="81"/>
            <rFont val="Tahoma"/>
            <family val="2"/>
          </rPr>
          <t>1 journée (7 heures)</t>
        </r>
        <r>
          <rPr>
            <b/>
            <sz val="9"/>
            <color indexed="81"/>
            <rFont val="Tahoma"/>
            <family val="2"/>
          </rPr>
          <t xml:space="preserve">
Intermédiaire -</t>
        </r>
        <r>
          <rPr>
            <sz val="9"/>
            <color indexed="81"/>
            <rFont val="Tahoma"/>
            <family val="2"/>
          </rPr>
          <t xml:space="preserve"> 2 journées (14 heures)</t>
        </r>
        <r>
          <rPr>
            <b/>
            <sz val="9"/>
            <color indexed="81"/>
            <rFont val="Tahoma"/>
            <family val="2"/>
          </rPr>
          <t xml:space="preserve">
Approfondie - </t>
        </r>
        <r>
          <rPr>
            <sz val="9"/>
            <color indexed="81"/>
            <rFont val="Tahoma"/>
            <family val="2"/>
          </rPr>
          <t xml:space="preserve">3 journées (21 heures)
</t>
        </r>
      </text>
    </comment>
    <comment ref="C20" authorId="0">
      <text>
        <r>
          <rPr>
            <b/>
            <sz val="9"/>
            <color indexed="81"/>
            <rFont val="Tahoma"/>
            <family val="2"/>
          </rPr>
          <t>Durée suggérée :
Rapide -</t>
        </r>
        <r>
          <rPr>
            <sz val="9"/>
            <color indexed="81"/>
            <rFont val="Tahoma"/>
            <family val="2"/>
          </rPr>
          <t xml:space="preserve"> 5 journées (35 heures)</t>
        </r>
        <r>
          <rPr>
            <b/>
            <sz val="9"/>
            <color indexed="81"/>
            <rFont val="Tahoma"/>
            <family val="2"/>
          </rPr>
          <t xml:space="preserve">
Intermédiaire -</t>
        </r>
        <r>
          <rPr>
            <sz val="9"/>
            <color indexed="81"/>
            <rFont val="Tahoma"/>
            <family val="2"/>
          </rPr>
          <t xml:space="preserve"> 8 journées (56 heures)</t>
        </r>
        <r>
          <rPr>
            <b/>
            <sz val="9"/>
            <color indexed="81"/>
            <rFont val="Tahoma"/>
            <family val="2"/>
          </rPr>
          <t xml:space="preserve">
Approfondie -</t>
        </r>
        <r>
          <rPr>
            <sz val="9"/>
            <color indexed="81"/>
            <rFont val="Tahoma"/>
            <family val="2"/>
          </rPr>
          <t xml:space="preserve"> 14 journées (98 heures)
</t>
        </r>
      </text>
    </comment>
    <comment ref="E20" authorId="0">
      <text>
        <r>
          <rPr>
            <b/>
            <sz val="9"/>
            <color indexed="81"/>
            <rFont val="Tahoma"/>
            <family val="2"/>
          </rPr>
          <t>Durée suggérée :
Rapide -</t>
        </r>
        <r>
          <rPr>
            <sz val="9"/>
            <color indexed="81"/>
            <rFont val="Tahoma"/>
            <family val="2"/>
          </rPr>
          <t xml:space="preserve"> 3,5 heures</t>
        </r>
        <r>
          <rPr>
            <b/>
            <sz val="9"/>
            <color indexed="81"/>
            <rFont val="Tahoma"/>
            <family val="2"/>
          </rPr>
          <t xml:space="preserve">
Intermédiaire - </t>
        </r>
        <r>
          <rPr>
            <sz val="9"/>
            <color indexed="81"/>
            <rFont val="Tahoma"/>
            <family val="2"/>
          </rPr>
          <t>1 journée (7 heures)</t>
        </r>
        <r>
          <rPr>
            <b/>
            <sz val="9"/>
            <color indexed="81"/>
            <rFont val="Tahoma"/>
            <family val="2"/>
          </rPr>
          <t xml:space="preserve">
Approfondie - </t>
        </r>
        <r>
          <rPr>
            <sz val="9"/>
            <color indexed="81"/>
            <rFont val="Tahoma"/>
            <family val="2"/>
          </rPr>
          <t xml:space="preserve">2 journées (14 heures)
</t>
        </r>
      </text>
    </comment>
  </commentList>
</comments>
</file>

<file path=xl/comments5.xml><?xml version="1.0" encoding="utf-8"?>
<comments xmlns="http://schemas.openxmlformats.org/spreadsheetml/2006/main">
  <authors>
    <author>Traductions St-François</author>
  </authors>
  <commentList>
    <comment ref="C19" authorId="0">
      <text>
        <r>
          <rPr>
            <b/>
            <sz val="9"/>
            <color indexed="81"/>
            <rFont val="Tahoma"/>
            <family val="2"/>
          </rPr>
          <t xml:space="preserve">Durée suggérée :
Rapide - </t>
        </r>
        <r>
          <rPr>
            <sz val="9"/>
            <color indexed="81"/>
            <rFont val="Tahoma"/>
            <family val="2"/>
          </rPr>
          <t>1,5 journée (10,5 heures)</t>
        </r>
        <r>
          <rPr>
            <b/>
            <sz val="9"/>
            <color indexed="81"/>
            <rFont val="Tahoma"/>
            <family val="2"/>
          </rPr>
          <t xml:space="preserve">
Intermédiaire - </t>
        </r>
        <r>
          <rPr>
            <sz val="9"/>
            <color indexed="81"/>
            <rFont val="Tahoma"/>
            <family val="2"/>
          </rPr>
          <t>2,5 journées (17,5 heures)</t>
        </r>
        <r>
          <rPr>
            <b/>
            <sz val="9"/>
            <color indexed="81"/>
            <rFont val="Tahoma"/>
            <family val="2"/>
          </rPr>
          <t xml:space="preserve">
Approfondie - </t>
        </r>
        <r>
          <rPr>
            <sz val="9"/>
            <color indexed="81"/>
            <rFont val="Tahoma"/>
            <family val="2"/>
          </rPr>
          <t xml:space="preserve">3,5 journées (24,5 heures)
</t>
        </r>
      </text>
    </comment>
    <comment ref="D19" authorId="0">
      <text>
        <r>
          <rPr>
            <b/>
            <sz val="9"/>
            <color indexed="81"/>
            <rFont val="Tahoma"/>
            <family val="2"/>
          </rPr>
          <t xml:space="preserve">Durée suggérée :
</t>
        </r>
        <r>
          <rPr>
            <sz val="9"/>
            <color indexed="81"/>
            <rFont val="Tahoma"/>
            <family val="2"/>
          </rPr>
          <t xml:space="preserve">0 heure
</t>
        </r>
      </text>
    </comment>
    <comment ref="E19" authorId="0">
      <text>
        <r>
          <rPr>
            <b/>
            <sz val="9"/>
            <color indexed="81"/>
            <rFont val="Tahoma"/>
            <family val="2"/>
          </rPr>
          <t xml:space="preserve">Durée suggérée :
Rapide - </t>
        </r>
        <r>
          <rPr>
            <sz val="9"/>
            <color indexed="81"/>
            <rFont val="Tahoma"/>
            <family val="2"/>
          </rPr>
          <t>3,5 heures</t>
        </r>
        <r>
          <rPr>
            <b/>
            <sz val="9"/>
            <color indexed="81"/>
            <rFont val="Tahoma"/>
            <family val="2"/>
          </rPr>
          <t xml:space="preserve">
Intermédiaire - </t>
        </r>
        <r>
          <rPr>
            <sz val="9"/>
            <color indexed="81"/>
            <rFont val="Tahoma"/>
            <family val="2"/>
          </rPr>
          <t>1 journée (7 heures)</t>
        </r>
        <r>
          <rPr>
            <b/>
            <sz val="9"/>
            <color indexed="81"/>
            <rFont val="Tahoma"/>
            <family val="2"/>
          </rPr>
          <t xml:space="preserve">
Approfondie -</t>
        </r>
        <r>
          <rPr>
            <sz val="9"/>
            <color indexed="81"/>
            <rFont val="Tahoma"/>
            <family val="2"/>
          </rPr>
          <t xml:space="preserve"> 1,5 journée (10,5 heures)
</t>
        </r>
      </text>
    </comment>
    <comment ref="C22" authorId="0">
      <text>
        <r>
          <rPr>
            <b/>
            <sz val="9"/>
            <color indexed="81"/>
            <rFont val="Tahoma"/>
            <family val="2"/>
          </rPr>
          <t>Durée suggérée :
Rapide -</t>
        </r>
        <r>
          <rPr>
            <sz val="9"/>
            <color indexed="81"/>
            <rFont val="Tahoma"/>
            <family val="2"/>
          </rPr>
          <t xml:space="preserve"> 1,5 journée (10,5 heures)</t>
        </r>
        <r>
          <rPr>
            <b/>
            <sz val="9"/>
            <color indexed="81"/>
            <rFont val="Tahoma"/>
            <family val="2"/>
          </rPr>
          <t xml:space="preserve">
Intermédiaire - </t>
        </r>
        <r>
          <rPr>
            <sz val="9"/>
            <color indexed="81"/>
            <rFont val="Tahoma"/>
            <family val="2"/>
          </rPr>
          <t>2,5 journées (17,5 heures)</t>
        </r>
        <r>
          <rPr>
            <b/>
            <sz val="9"/>
            <color indexed="81"/>
            <rFont val="Tahoma"/>
            <family val="2"/>
          </rPr>
          <t xml:space="preserve">
Approfondie - </t>
        </r>
        <r>
          <rPr>
            <sz val="9"/>
            <color indexed="81"/>
            <rFont val="Tahoma"/>
            <family val="2"/>
          </rPr>
          <t xml:space="preserve">3,5 journées (24,5 heures)
</t>
        </r>
      </text>
    </comment>
    <comment ref="D22" authorId="0">
      <text>
        <r>
          <rPr>
            <b/>
            <sz val="9"/>
            <color indexed="81"/>
            <rFont val="Tahoma"/>
            <family val="2"/>
          </rPr>
          <t xml:space="preserve">Durée suggérée :
</t>
        </r>
        <r>
          <rPr>
            <sz val="9"/>
            <color indexed="81"/>
            <rFont val="Tahoma"/>
            <family val="2"/>
          </rPr>
          <t xml:space="preserve">0 heure
</t>
        </r>
      </text>
    </comment>
    <comment ref="E22" authorId="0">
      <text>
        <r>
          <rPr>
            <b/>
            <sz val="9"/>
            <color indexed="81"/>
            <rFont val="Tahoma"/>
            <family val="2"/>
          </rPr>
          <t xml:space="preserve">Durée suggérée :
Rapide - </t>
        </r>
        <r>
          <rPr>
            <sz val="9"/>
            <color indexed="81"/>
            <rFont val="Tahoma"/>
            <family val="2"/>
          </rPr>
          <t>3,5 heures</t>
        </r>
        <r>
          <rPr>
            <b/>
            <sz val="9"/>
            <color indexed="81"/>
            <rFont val="Tahoma"/>
            <family val="2"/>
          </rPr>
          <t xml:space="preserve">
Intermédiaire - </t>
        </r>
        <r>
          <rPr>
            <sz val="9"/>
            <color indexed="81"/>
            <rFont val="Tahoma"/>
            <family val="2"/>
          </rPr>
          <t>1 journée (7 heures)</t>
        </r>
        <r>
          <rPr>
            <b/>
            <sz val="9"/>
            <color indexed="81"/>
            <rFont val="Tahoma"/>
            <family val="2"/>
          </rPr>
          <t xml:space="preserve">
Approfondie - </t>
        </r>
        <r>
          <rPr>
            <sz val="9"/>
            <color indexed="81"/>
            <rFont val="Tahoma"/>
            <family val="2"/>
          </rPr>
          <t xml:space="preserve">1,5 journée (10,5 heures)
</t>
        </r>
      </text>
    </comment>
  </commentList>
</comments>
</file>

<file path=xl/sharedStrings.xml><?xml version="1.0" encoding="utf-8"?>
<sst xmlns="http://schemas.openxmlformats.org/spreadsheetml/2006/main" count="352" uniqueCount="165">
  <si>
    <t xml:space="preserve">(2) Cadrage </t>
  </si>
  <si>
    <t>(4) Recommandations</t>
  </si>
  <si>
    <t>(3) Analyse</t>
  </si>
  <si>
    <t>(6) Évaluation</t>
  </si>
  <si>
    <t>Heures</t>
  </si>
  <si>
    <t>Coût ($)</t>
  </si>
  <si>
    <t>Coûts suppl.</t>
  </si>
  <si>
    <t>Externes</t>
  </si>
  <si>
    <t>Internes</t>
  </si>
  <si>
    <t>Responsable interne</t>
  </si>
  <si>
    <t>Respon. interne</t>
  </si>
  <si>
    <t>Insérer l’estimation (heures)</t>
  </si>
  <si>
    <t>HIA</t>
  </si>
  <si>
    <t>EXTERNAL</t>
  </si>
  <si>
    <t>INTERNAL</t>
  </si>
  <si>
    <t>Type</t>
  </si>
  <si>
    <t>Impact</t>
  </si>
  <si>
    <t>·        les coûts salariaux engagés;</t>
  </si>
  <si>
    <t xml:space="preserve">·        les autres coûts à prendre en compte.  </t>
  </si>
  <si>
    <t>Consultant externe</t>
  </si>
  <si>
    <t>Chercheur externe</t>
  </si>
  <si>
    <t>Explication</t>
  </si>
  <si>
    <t>Coût horaire</t>
  </si>
  <si>
    <t>Processus</t>
  </si>
  <si>
    <t>Autres</t>
  </si>
  <si>
    <t>Analyse de la proposition</t>
  </si>
  <si>
    <t>Profil de la communauté</t>
  </si>
  <si>
    <t>Expertise</t>
  </si>
  <si>
    <t>Étude documentaire et analyse de données</t>
  </si>
  <si>
    <t>analyse de données</t>
  </si>
  <si>
    <t xml:space="preserve">Étude documentaire et </t>
  </si>
  <si>
    <t>Atelier de participation des parties prenantes et de la communauté</t>
  </si>
  <si>
    <t>Réunions du comité de pilotage à cette étape</t>
  </si>
  <si>
    <t>Rédaction du rapport</t>
  </si>
  <si>
    <t>Formulation de recommandations</t>
  </si>
  <si>
    <t>Coût total des recommandations</t>
  </si>
  <si>
    <t>Temps total consacré aux recommandations (heures)</t>
  </si>
  <si>
    <t>Familiarisation</t>
  </si>
  <si>
    <t>Resp. interne</t>
  </si>
  <si>
    <t>Total</t>
  </si>
  <si>
    <t>($)</t>
  </si>
  <si>
    <t>Administration</t>
  </si>
  <si>
    <t xml:space="preserve"> </t>
  </si>
  <si>
    <t>Bienvenue</t>
  </si>
  <si>
    <t xml:space="preserve">Pourquoi cette calculatrice a-t-elle été créée?  </t>
  </si>
  <si>
    <t>En quoi cette calculatrice vous sera-t-elle utile?</t>
  </si>
  <si>
    <t>·        les personnes pouvant être appelées à les accomplir;</t>
  </si>
  <si>
    <t>Réponses aux questions de cadrage</t>
  </si>
  <si>
    <t>• Définir la portée de l’ÉIS;</t>
  </si>
  <si>
    <t>• Soutenir l’élaboration du cadre logique;</t>
  </si>
  <si>
    <t>• Définir le format et les questions à poser lors de l’atelier des parties prenantes;</t>
  </si>
  <si>
    <t>• Planifier le rapport final.</t>
  </si>
  <si>
    <t>Suivant</t>
  </si>
  <si>
    <t>Réunions du comité de pilotage</t>
  </si>
  <si>
    <t>Précédent</t>
  </si>
  <si>
    <t>(5) Approfondissement</t>
  </si>
  <si>
    <t>Admin interne</t>
  </si>
  <si>
    <t>Coût suppl. ($)</t>
  </si>
  <si>
    <t>Incl. comités de pilotage</t>
  </si>
  <si>
    <t>Coût de l’activité</t>
  </si>
  <si>
    <r>
      <t xml:space="preserve">Coût </t>
    </r>
    <r>
      <rPr>
        <i/>
        <sz val="8"/>
        <rFont val="Arial"/>
        <family val="2"/>
      </rPr>
      <t>(horaire)</t>
    </r>
  </si>
  <si>
    <t>Précédént</t>
  </si>
  <si>
    <t>Postulat : 1 journée = 7 heures</t>
  </si>
  <si>
    <t>Coûts totaux</t>
  </si>
  <si>
    <t>(1) Dépistage</t>
  </si>
  <si>
    <r>
      <t>Au besoin</t>
    </r>
    <r>
      <rPr>
        <sz val="10"/>
        <color indexed="11"/>
        <rFont val="Arial"/>
        <family val="2"/>
      </rPr>
      <t>.</t>
    </r>
    <phoneticPr fontId="1" type="noConversion"/>
  </si>
  <si>
    <r>
      <t>Au besoin, pour des activités comme des analyses, des études documentaires, etc. Il est possible de solliciter l’aide de bénévoles pour certaines tâches, au besoin</t>
    </r>
    <r>
      <rPr>
        <sz val="10"/>
        <color indexed="11"/>
        <rFont val="Arial"/>
        <family val="2"/>
      </rPr>
      <t>.</t>
    </r>
    <phoneticPr fontId="1" type="noConversion"/>
  </si>
  <si>
    <r>
      <t>4.</t>
    </r>
    <r>
      <rPr>
        <sz val="7"/>
        <rFont val="Times New Roman"/>
        <family val="1"/>
      </rPr>
      <t xml:space="preserve">       </t>
    </r>
    <r>
      <rPr>
        <sz val="10"/>
        <rFont val="Arial"/>
        <family val="2"/>
      </rPr>
      <t>Si vous devez vous arrêter pour recueillir d’autres renseignements ou faire une pause</t>
    </r>
    <r>
      <rPr>
        <sz val="10"/>
        <color indexed="11"/>
        <rFont val="Arial"/>
        <family val="2"/>
      </rPr>
      <t>,</t>
    </r>
    <r>
      <rPr>
        <sz val="10"/>
        <rFont val="Arial"/>
        <family val="2"/>
      </rPr>
      <t xml:space="preserve"> peu importe la raison, vous avez la possibilité de télécharger la calculatrice et de terminer le travail à votre guise.</t>
    </r>
    <phoneticPr fontId="1" type="noConversion"/>
  </si>
  <si>
    <r>
      <t>1.</t>
    </r>
    <r>
      <rPr>
        <sz val="7"/>
        <rFont val="Times New Roman"/>
        <family val="1"/>
      </rPr>
      <t xml:space="preserve">       </t>
    </r>
    <r>
      <rPr>
        <sz val="10"/>
        <rFont val="Arial"/>
        <family val="2"/>
      </rPr>
      <t>Ouvrez l’onglet « Coûts anticipés » (voir les divers onglets dans le bas de ce chiffrier) et saisissez-y les salaires horaires des personnes qui participeront à votre ÉIS.</t>
    </r>
    <phoneticPr fontId="1" type="noConversion"/>
  </si>
  <si>
    <t>Admin. interne</t>
  </si>
  <si>
    <t>À l’étape du cadrage, les éléments suivants doivent être clairement définis :</t>
  </si>
  <si>
    <t>Autre</t>
  </si>
  <si>
    <t>Repas</t>
  </si>
  <si>
    <t>Lieu de réunion</t>
  </si>
  <si>
    <t>(2) Cadrage</t>
  </si>
  <si>
    <t>Coûts supplémentaires</t>
  </si>
  <si>
    <t>Mise sur pied d’un comité de pilotage</t>
  </si>
  <si>
    <t>de pilotage</t>
  </si>
  <si>
    <t>Mise sur pied d’un comité</t>
  </si>
  <si>
    <t>Réponses préliminaires aux questions de cadrage et préparation d’un cadre logique</t>
  </si>
  <si>
    <t>Veuillez lire les directives et les renseignements généraux fournis ci-dessous avant d’utiliser la calculatrice.</t>
  </si>
  <si>
    <t>Avis de non-responsabilité</t>
  </si>
  <si>
    <t>Directives</t>
  </si>
  <si>
    <t>Chercheur interne</t>
  </si>
  <si>
    <t>Administrateur interne</t>
  </si>
  <si>
    <r>
      <t>Utiliser le taux horaire</t>
    </r>
    <r>
      <rPr>
        <sz val="10"/>
        <color indexed="11"/>
        <rFont val="Arial"/>
        <family val="2"/>
      </rPr>
      <t>.</t>
    </r>
    <phoneticPr fontId="1" type="noConversion"/>
  </si>
  <si>
    <t>Déplacements</t>
  </si>
  <si>
    <r>
      <t>•  Échéancier pour l’analyse des impacts</t>
    </r>
    <r>
      <rPr>
        <sz val="10"/>
        <color indexed="11"/>
        <rFont val="Arial"/>
        <family val="2"/>
      </rPr>
      <t>;</t>
    </r>
    <phoneticPr fontId="1" type="noConversion"/>
  </si>
  <si>
    <r>
      <t>•  Limites géographiques</t>
    </r>
    <r>
      <rPr>
        <sz val="10"/>
        <color indexed="11"/>
        <rFont val="Arial"/>
        <family val="2"/>
      </rPr>
      <t>;</t>
    </r>
    <phoneticPr fontId="1" type="noConversion"/>
  </si>
  <si>
    <r>
      <t xml:space="preserve">• </t>
    </r>
    <r>
      <rPr>
        <sz val="7"/>
        <color indexed="8"/>
        <rFont val="Arial"/>
        <family val="2"/>
      </rPr>
      <t> </t>
    </r>
    <r>
      <rPr>
        <sz val="10"/>
        <color indexed="8"/>
        <rFont val="Arial"/>
        <family val="2"/>
      </rPr>
      <t>Population couverte</t>
    </r>
    <r>
      <rPr>
        <sz val="10"/>
        <color indexed="11"/>
        <rFont val="Arial"/>
        <family val="2"/>
      </rPr>
      <t>;</t>
    </r>
    <phoneticPr fontId="1" type="noConversion"/>
  </si>
  <si>
    <r>
      <t>•</t>
    </r>
    <r>
      <rPr>
        <sz val="7"/>
        <color indexed="8"/>
        <rFont val="Arial"/>
        <family val="2"/>
      </rPr>
      <t xml:space="preserve">  </t>
    </r>
    <r>
      <rPr>
        <sz val="10"/>
        <rFont val="Arial"/>
        <family val="2"/>
      </rPr>
      <t>Hypothèse explicite quant aux impacts potentiels sur la santé/impacts préoccupants – cadre logique</t>
    </r>
    <r>
      <rPr>
        <sz val="10"/>
        <color indexed="11"/>
        <rFont val="Arial"/>
        <family val="2"/>
      </rPr>
      <t>;</t>
    </r>
    <phoneticPr fontId="1" type="noConversion"/>
  </si>
  <si>
    <r>
      <t>•</t>
    </r>
    <r>
      <rPr>
        <sz val="7"/>
        <color indexed="8"/>
        <rFont val="Arial"/>
        <family val="2"/>
      </rPr>
      <t xml:space="preserve">  </t>
    </r>
    <r>
      <rPr>
        <sz val="10"/>
        <color indexed="8"/>
        <rFont val="Arial"/>
        <family val="2"/>
      </rPr>
      <t>Critères pour l’établissement des priorités en matière d’impacts sur la santé</t>
    </r>
    <r>
      <rPr>
        <sz val="10"/>
        <color indexed="11"/>
        <rFont val="Arial"/>
        <family val="2"/>
      </rPr>
      <t>;</t>
    </r>
    <phoneticPr fontId="1" type="noConversion"/>
  </si>
  <si>
    <r>
      <t>•</t>
    </r>
    <r>
      <rPr>
        <sz val="7"/>
        <color indexed="8"/>
        <rFont val="Arial"/>
        <family val="2"/>
      </rPr>
      <t xml:space="preserve">  </t>
    </r>
    <r>
      <rPr>
        <sz val="10"/>
        <color indexed="8"/>
        <rFont val="Arial"/>
        <family val="2"/>
      </rPr>
      <t>Méthodes d’analyse</t>
    </r>
    <r>
      <rPr>
        <sz val="10"/>
        <color indexed="11"/>
        <rFont val="Arial"/>
        <family val="2"/>
      </rPr>
      <t>;</t>
    </r>
    <phoneticPr fontId="1" type="noConversion"/>
  </si>
  <si>
    <r>
      <t>•</t>
    </r>
    <r>
      <rPr>
        <sz val="7"/>
        <color indexed="8"/>
        <rFont val="Arial"/>
        <family val="2"/>
      </rPr>
      <t>  </t>
    </r>
    <r>
      <rPr>
        <sz val="10"/>
        <color indexed="8"/>
        <rFont val="Arial"/>
        <family val="2"/>
      </rPr>
      <t>Responsabilités décisionnelles</t>
    </r>
    <r>
      <rPr>
        <sz val="10"/>
        <color indexed="11"/>
        <rFont val="Arial"/>
        <family val="2"/>
      </rPr>
      <t>;</t>
    </r>
    <phoneticPr fontId="1" type="noConversion"/>
  </si>
  <si>
    <t>(5) Ajustements supplémentaires (si nécessaires)</t>
  </si>
  <si>
    <r>
      <t>Cette calculatrice d’éva</t>
    </r>
    <r>
      <rPr>
        <sz val="10"/>
        <rFont val="Arial"/>
        <family val="2"/>
      </rPr>
      <t>luation d'impact sur la santé (ÉIS) a initialement été élaborée par le London Health Observatory (maintenant intégré au Public Health England). Afin de répondre aux demandes de praticiens à la recherche d’outils leur permettant de mener des ÉIS, le Centre de collaboration nationale sur les politiques publiques et la santé (CCNPPS) a obtenu l’autorisation du London Health Observatory de l’adapter au contexte canadien. Il est difficile de répondre avec précision à la question de savoir combien coûte une ÉIS, car la nature des politiques, des programmes et des projets est très variée (tout comme les échelles relatives des ÉIS proposées dans chaque cas). Cette calculatrice est conçue pour aider ceux qui envisagent une ÉIS à estimer les ressources temporelles, financières et humaines requises pour accomplir les tâches prévues dans le cadre d’un processus d’ÉIS. Elle indique ce qui devrait être pris en compte au moment de planifier une ÉIS. Les estimations de temps et de coûts ne se veulent pas exhaustives, mais les personnes appelées à effectuer des ÉIS sont mieux servies lorsqu’elles disposent dès le départ de chiffres approximatifs que lorsqu’elles se font dire qu’aucune estimation n’est possible parce que les coûts des ÉIS varient énormément. Cette calculatrice est donc conçue davantage pour les personnes qui planifient des ÉIS que pour celles qui ont de nombreuses ÉIS à leur actif et qui peuvent donc faire reposer leurs estimations sur leur expérience personnelle.</t>
    </r>
  </si>
  <si>
    <r>
      <t>Souvent, les échéance</t>
    </r>
    <r>
      <rPr>
        <sz val="10"/>
        <rFont val="Arial"/>
        <family val="2"/>
      </rPr>
      <t xml:space="preserve">s extrêmement serrées font en sorte qu’il est </t>
    </r>
    <r>
      <rPr>
        <sz val="10"/>
        <color indexed="8"/>
        <rFont val="Arial"/>
        <family val="2"/>
      </rPr>
      <t xml:space="preserve">nécessaire de retenir les services de consultants ou de conseillers externes pour diriger le processus d’ÉIS ou s’occuper </t>
    </r>
    <r>
      <rPr>
        <sz val="10"/>
        <rFont val="Arial"/>
        <family val="2"/>
      </rPr>
      <t>d'un ou de plusieurs volets de celle-ci (p. ex. : le processus d’évaluation en totalité ou en partie). De surcroît, bien que plusieurs tâches n’engagent pas de coûts externes, elles peuvent néanmoins prendre beaucoup de temps au personnel (p. ex. : pour coordonner le processus d’ÉIS, collecter de l’information, communiquer avec d’autres intervenants et fournir du soutien administratif). Il est tout aussi important pour l’organisation de tenir compte de ces coûts  internes.</t>
    </r>
  </si>
  <si>
    <t>Cette calculatrice vous guidera à chacune des étapes d’une ÉIS et vous aidera à déterminer :</t>
  </si>
  <si>
    <t>·        les tâches à effectuer à chaque étape;</t>
  </si>
  <si>
    <t>·        le temps que peut prendre l’accomplissement de ces tâches;</t>
  </si>
  <si>
    <t>L’utilisation de cette calculatrice vous mènera à une page sommaire vous indiquant le temps et l’argent qu’exigera votre ÉIS (par étapes et au total).</t>
  </si>
  <si>
    <t>Comment utiliser cette calculatrice?</t>
  </si>
  <si>
    <r>
      <t>2.</t>
    </r>
    <r>
      <rPr>
        <sz val="7"/>
        <rFont val="Times New Roman"/>
        <family val="1"/>
      </rPr>
      <t xml:space="preserve">       </t>
    </r>
    <r>
      <rPr>
        <sz val="10"/>
        <rFont val="Arial"/>
        <family val="2"/>
      </rPr>
      <t>Passez ensuite à l’onglet « Dépistage ». Des menus déroulants y présentent des listes de certaines tâches et activités. Celles-ci sont exprimées selon la durée  nécessaire (en heures) suggérée pour chaque personne susceptible de participer à l’étape en question. Les trois choix correspondent à l'estimation du nombre  d’heures nécessaires pour effectuer une tâche dans le cadre d’une ÉIS rapide, intermédiaire ou approfondie (à petite, moyenne ou grande échelle). Vous pouvez saisir votre propre estimation ici. Vous pouvez aussi choisir d'assigner chaque tâche à un membre du personnel interne ou à un consultant externe. Les choix proposés dans le menu déroulant sont le nombre total d’heures nécessaires pour effectuer chaque tâche (heures allouées aux membres du personnel interne). Si vous décidez d'attribuer une partie de ce temps à une ressource externe, soustrayez les heures estimées des heures allouées à la ressource interne et saisissez-les dans la cellule appropriée à la ressource externe. S’il y a lieu, d’autres coûts (p. ex. : lieu de réunion, service de traiteur, etc.) doivent être saisis ici.</t>
    </r>
  </si>
  <si>
    <r>
      <t>3.</t>
    </r>
    <r>
      <rPr>
        <sz val="7"/>
        <rFont val="Times New Roman"/>
        <family val="1"/>
      </rPr>
      <t xml:space="preserve">       </t>
    </r>
    <r>
      <rPr>
        <sz val="10"/>
        <rFont val="Arial"/>
        <family val="2"/>
      </rPr>
      <t>Suivez les autres étapes de l’ÉIS de la même manière.</t>
    </r>
  </si>
  <si>
    <r>
      <t>Le comité de</t>
    </r>
    <r>
      <rPr>
        <sz val="10"/>
        <rFont val="Arial"/>
        <family val="2"/>
      </rPr>
      <t xml:space="preserve"> pilotage est le groupe de projet affecté à l’ÉIS. (Un groupe directeur prodigue des conseils, examine l’ÉIS et participe à certaines de ses étapes [p. ex. : dépistage, élaboration d’un cadre logique, collecte de certaines données, formulation de recommandations, etc.].) Ce comité devra probablement se réunir de deux à six fois au cours d’une ÉIS donnée. Les coûts qu'il engagera seront pour la plupart des coûts en nature et ne seront pas assumés par l’organisation qui mène l’ÉIS, car les membres du comité feront probablement don de leur temps de travail ou de leur temps personnel. Il est néanmoins utile de comptabiliser les coûts en nature engagés pour que le comité de pilotage tienne ses réunions afin d’établir les « coûts réels de l’ÉIS ». La tenue de ces réunions exigera d'effectuer certaines tâches administratives, par exemple pour la logistique et la préparation des documents nécessaires. Souvent, on demandera aux membres du comité de pilotage de corriger les divers documents préparés à l’étape de l’analyse de l’ÉIS (ainsi que le rapport final). Ils devront également se déplacer pour se rendre au lieu où se tiendra la réunion, engageant ainsi temps et argent. Ces activités (ainsi que le nombre de personnes siégeant au comité de pilotage) doivent être prises en compte au moment d’établir le temps et l’argent à budgéter pour ce volet. En raison de la nature individuelle de celui-ci, les réunions du comité de pilotage sont considérées comme un coût supplémentaire. On peut s’attendre que chaque réunion prenne une demi-journée du temps de travail du responsable de l’ÉIS et que le même temps soit consacré aux tâches administratives. En gardant cela à l’esprit, de l’espace est alloué pour l’estimation des coûts du comité de pilotage à chaque étape de l’ÉIS.</t>
    </r>
  </si>
  <si>
    <r>
      <t>Responsable interne :</t>
    </r>
    <r>
      <rPr>
        <sz val="10"/>
        <rFont val="Arial"/>
        <family val="2"/>
      </rPr>
      <t xml:space="preserve"> La personne qui a le mandat de mener l’ÉIS, en totalité ou en partie. Toute tâche lui étant assignée peut être inscrite dans la catégorie « Consultant externe » de la calculatrice.</t>
    </r>
  </si>
  <si>
    <r>
      <t>Administrateur interne :</t>
    </r>
    <r>
      <rPr>
        <sz val="10"/>
        <rFont val="Arial"/>
        <family val="2"/>
      </rPr>
      <t xml:space="preserve"> La personne qui assure le soutien administratif dans le cadre de l’ÉIS. Il est peu probable que le travail de cette personne soit comptabilisé.</t>
    </r>
  </si>
  <si>
    <r>
      <t xml:space="preserve">Chercheur interne : </t>
    </r>
    <r>
      <rPr>
        <sz val="10"/>
        <rFont val="Arial"/>
        <family val="2"/>
      </rPr>
      <t>Tout membre du personnel interne qui contribue à l’ÉIS. Par exemple, un analyste de l’information ou un travailleur en développement communautaire.</t>
    </r>
  </si>
  <si>
    <r>
      <t>Consultant externe :</t>
    </r>
    <r>
      <rPr>
        <sz val="10"/>
        <rFont val="Arial"/>
        <family val="2"/>
      </rPr>
      <t xml:space="preserve"> La personne à qui est attribuée une partie des tâches du responsable interne ou d’autres tâches dont les coûts horaires seraient similaires.</t>
    </r>
  </si>
  <si>
    <r>
      <t>Chercheur externe :</t>
    </r>
    <r>
      <rPr>
        <sz val="10"/>
        <rFont val="Arial"/>
        <family val="2"/>
      </rPr>
      <t xml:space="preserve"> Une personne externe à l’organisation dont la contribution à l’ÉIS nécessite le paiement d’heures de travail. Ce peut être, par exemple, un travailleur en développement communautaire qui sonde les communautés touchées ou un étudiant en santé publique qui mène une analyse de l’information ou effectue d’autres tâches dans le cadre du processus d’ÉIS.</t>
    </r>
  </si>
  <si>
    <r>
      <t>Cette calculatrice</t>
    </r>
    <r>
      <rPr>
        <sz val="10"/>
        <rFont val="Arial"/>
        <family val="2"/>
      </rPr>
      <t xml:space="preserve"> est un outil conçu pour guider les planificateurs d’ÉIS. Le CNNPPS n’assume aucune responsabilité quant aux résultats obtenus à la suite de son utilisation ou aux fins auxquelles ces résultats sont utilisés. </t>
    </r>
  </si>
  <si>
    <t xml:space="preserve">Prière de saisir le salaire (coût horaire) par personne. </t>
  </si>
  <si>
    <r>
      <t>Ce monta</t>
    </r>
    <r>
      <rPr>
        <sz val="10"/>
        <rFont val="Arial"/>
        <family val="2"/>
      </rPr>
      <t>nt servira ensuite au calcul des coûts liés à diverses tâches tout au long de l’utilisation de la calculatrice.</t>
    </r>
  </si>
  <si>
    <r>
      <t>Ici, le term</t>
    </r>
    <r>
      <rPr>
        <sz val="10"/>
        <rFont val="Arial"/>
        <family val="2"/>
      </rPr>
      <t>e « chercheur » est utilisé pour désigner tout membre du personnel qui contribue au processus d’ÉIS. Ce peut être, par exemple, un analyste de l’information ou un travailleur en développement communautaire. Utiliser le taux horaire.</t>
    </r>
  </si>
  <si>
    <t>Les cellules marquées d’une flèche rouge, dans le coin supérieur droit, suggèrent des durées.</t>
  </si>
  <si>
    <t>Prière de noter que les durées suggérées ne sont fournies qu’à titre indicatif. La durée de chaque tâche variera considérablement d'une ÉIS à l'autre.</t>
  </si>
  <si>
    <t>Là où aucune durée n’est suggérée, étant donné que la personne en cause n’effectuera pas toujours la tâche, il est possible qu’une partie du temps alloué au « responsable de l’ÉIS »</t>
  </si>
  <si>
    <t>soit attribuée à cette personne. Le cas échéant, ce nombre d’heures doit être soustrait de la cellule « Responsable interne ».</t>
  </si>
  <si>
    <r>
      <t>Le dépis</t>
    </r>
    <r>
      <rPr>
        <sz val="10"/>
        <rFont val="Arial"/>
        <family val="2"/>
      </rPr>
      <t>tage est la première étape d’une ÉIS. Il s’agit d’un processus de sélection permettant de procéder à un rapide « examen préliminaire » des propositions dans le but de vérifier si elles peuvent toucher la santé de la population. Le dépistage aide à déterminer si une ÉIS est nécessaire ou non et, si elle l'est, à évaluer si elle aura une influence sur le processus décisionnel. Aussi, à l’étape du dépistage, nous cernons les déterminants de la santé qui seront les plus susceptibles d’être touchés par la proposition et établissons nos priorités pour les étapes à venir. De plus, les populations vulnérables à ces impacts sont identifiées. Souvent, une liste de contrôle est utilisée pour faciliter le processus de dépistage. Cliquez sur le lien suivant pour en consulter des exemples : www.health.govt.nz/publication/whanau-ora-health-impact-assessment-2007.</t>
    </r>
  </si>
  <si>
    <t>Utilisation de l’outil</t>
  </si>
  <si>
    <t>Nombre d'heures total</t>
  </si>
  <si>
    <t>Temps total consacré au dépistage (heures)</t>
  </si>
  <si>
    <r>
      <t xml:space="preserve">Coût </t>
    </r>
    <r>
      <rPr>
        <b/>
        <sz val="9"/>
        <color rgb="FFFF0000"/>
        <rFont val="Arial"/>
        <family val="2"/>
      </rPr>
      <t>total du dépistage</t>
    </r>
  </si>
  <si>
    <t>Un certain temps est nécessaire pour lire la documentation portant sur la proposition et pour parler avec les personnes possédant de l’information pouvant vous aider à déterminer si une ÉIS est nécessaire. À quelle étape du processus décisionnel se trouve la proposition? Qui pourriez-vous faire participer au processus de dépistage pour en assurer une acceptation maximale?</t>
  </si>
  <si>
    <r>
      <t>Ce</t>
    </r>
    <r>
      <rPr>
        <sz val="10"/>
        <rFont val="Arial"/>
        <family val="2"/>
      </rPr>
      <t xml:space="preserve"> processus bénéficierait de la participation d'autres intervenants. Qui a préparé la proposition? Si vous meniez une ÉIS, du soutien de qui auriez-vous besoin? Ensuite, vous examinerez ensemble la proposition et choisirez les déterminants de la santé que vous pensez les plus susceptibles d’être considérablement touchés par la proposition. Des populations vulnérables aux distributions des impacts seront également identifiées.</t>
    </r>
  </si>
  <si>
    <t>Il faudra prévoir du temps pour préparer des copies des documents et organiser les réunions.</t>
  </si>
  <si>
    <t>Au moment de cadrer les enjeux, votre hypothèse quant au lien entre la proposition et la santé de la population touchée devra être explicitée dans un cadre logique.</t>
  </si>
  <si>
    <t>Le cadrage du processus constitue le volet d’une ÉIS consacré à la gestion de projet. On y planifie les diverses tâches à effectuer dans le cadre de l’ÉIS.</t>
  </si>
  <si>
    <t>Réunions du comité de pilotage durant cette étape</t>
  </si>
  <si>
    <r>
      <t xml:space="preserve">Coût </t>
    </r>
    <r>
      <rPr>
        <b/>
        <sz val="10"/>
        <color rgb="FFFF0000"/>
        <rFont val="Arial"/>
        <family val="2"/>
      </rPr>
      <t>total du cadrage</t>
    </r>
  </si>
  <si>
    <r>
      <t>Temps to</t>
    </r>
    <r>
      <rPr>
        <b/>
        <sz val="9"/>
        <color rgb="FFFF0000"/>
        <rFont val="Arial"/>
        <family val="2"/>
      </rPr>
      <t>tal consacré au cadrage</t>
    </r>
    <r>
      <rPr>
        <b/>
        <sz val="9"/>
        <color indexed="10"/>
        <rFont val="Arial"/>
        <family val="2"/>
      </rPr>
      <t xml:space="preserve"> (h)</t>
    </r>
  </si>
  <si>
    <t>Un comité de pilotage ou de gestion est souvent nommé à l’étape du cadrage pour surveiller le processus et les résultats d’une ÉIS. Y siègent des représentants des principales parties prenantes et, idéalement, des représentants des communautés touchées. Parfois y siègent également un ou plusieurs des décideurs dont la proposition fait l’objet de l’ÉIS.</t>
  </si>
  <si>
    <r>
      <t>Un comité de pilotage do</t>
    </r>
    <r>
      <rPr>
        <sz val="10"/>
        <rFont val="Arial"/>
        <family val="2"/>
      </rPr>
      <t>it être convoqué une fois qu’il a été décidé qu’une ÉIS est nécessaire et souhaitable. Ce comité a les fonctions :suivantes :</t>
    </r>
  </si>
  <si>
    <t>• Suggérer des noms de participants à inviter à l’atelier des parties prenantes;</t>
  </si>
  <si>
    <t>En règle générale, le comité de pilotage devrait être formé d’un maximum de 12 personnes. Il est important de tenir compte de la « représentativité » : des personnes haut placées ayant des pouvoirs décisionnels, des personnes ayant accès aux points de vue des parties prenantes et des personnes pouvant effectuer diverses tâches dans le cadre de l’ÉIS.</t>
  </si>
  <si>
    <r>
      <rPr>
        <sz val="10"/>
        <rFont val="Arial"/>
        <family val="2"/>
      </rPr>
      <t>•</t>
    </r>
    <r>
      <rPr>
        <sz val="7"/>
        <rFont val="Arial"/>
        <family val="2"/>
      </rPr>
      <t> </t>
    </r>
    <r>
      <rPr>
        <sz val="10"/>
        <rFont val="Arial"/>
        <family val="2"/>
      </rPr>
      <t xml:space="preserve"> Parties prenant</t>
    </r>
    <r>
      <rPr>
        <sz val="10"/>
        <color indexed="8"/>
        <rFont val="Arial"/>
        <family val="2"/>
      </rPr>
      <t>es et nature de leur participation</t>
    </r>
    <r>
      <rPr>
        <sz val="10"/>
        <color indexed="11"/>
        <rFont val="Arial"/>
        <family val="2"/>
      </rPr>
      <t>;</t>
    </r>
  </si>
  <si>
    <r>
      <t>•</t>
    </r>
    <r>
      <rPr>
        <sz val="7"/>
        <color indexed="8"/>
        <rFont val="Arial"/>
        <family val="2"/>
      </rPr>
      <t xml:space="preserve">  </t>
    </r>
    <r>
      <rPr>
        <sz val="10"/>
        <color indexed="8"/>
        <rFont val="Arial"/>
        <family val="2"/>
      </rPr>
      <t>Ententes de gestion pour l’analyse, notamment pour la nomination de l'analyste (interne ou externe) et pour le mécanisme de gestion des analys</t>
    </r>
    <r>
      <rPr>
        <sz val="10"/>
        <rFont val="Arial"/>
        <family val="2"/>
      </rPr>
      <t>tes, y compris</t>
    </r>
    <r>
      <rPr>
        <sz val="10"/>
        <color indexed="8"/>
        <rFont val="Arial"/>
        <family val="2"/>
      </rPr>
      <t xml:space="preserve"> le processus de rétroaction</t>
    </r>
    <r>
      <rPr>
        <sz val="10"/>
        <rFont val="Arial"/>
        <family val="2"/>
      </rPr>
      <t>;</t>
    </r>
  </si>
  <si>
    <r>
      <t>•</t>
    </r>
    <r>
      <rPr>
        <sz val="7"/>
        <color indexed="8"/>
        <rFont val="Arial"/>
        <family val="2"/>
      </rPr>
      <t>  </t>
    </r>
    <r>
      <rPr>
        <sz val="10"/>
        <color indexed="8"/>
        <rFont val="Arial"/>
        <family val="2"/>
      </rPr>
      <t>Ress</t>
    </r>
    <r>
      <rPr>
        <sz val="10"/>
        <rFont val="Arial"/>
        <family val="2"/>
      </rPr>
      <t>ources, y compris</t>
    </r>
    <r>
      <rPr>
        <sz val="10"/>
        <color indexed="8"/>
        <rFont val="Arial"/>
        <family val="2"/>
      </rPr>
      <t xml:space="preserve"> le budget et les sources de financement, le personnel et les installations</t>
    </r>
    <r>
      <rPr>
        <sz val="10"/>
        <rFont val="Arial"/>
        <family val="2"/>
      </rPr>
      <t>;</t>
    </r>
  </si>
  <si>
    <r>
      <t>•</t>
    </r>
    <r>
      <rPr>
        <sz val="7"/>
        <rFont val="Arial"/>
        <family val="2"/>
      </rPr>
      <t>  </t>
    </r>
    <r>
      <rPr>
        <sz val="10"/>
        <color indexed="8"/>
        <rFont val="Arial"/>
        <family val="2"/>
      </rPr>
      <t>Responsabilité de</t>
    </r>
    <r>
      <rPr>
        <sz val="10"/>
        <rFont val="Arial"/>
        <family val="2"/>
      </rPr>
      <t xml:space="preserve"> la surveillance de l’évaluation et de l’évaluation de la mise en œuvre de la proposition, du processus</t>
    </r>
    <r>
      <rPr>
        <sz val="10"/>
        <color indexed="8"/>
        <rFont val="Arial"/>
        <family val="2"/>
      </rPr>
      <t xml:space="preserve"> et des résultats</t>
    </r>
    <r>
      <rPr>
        <sz val="10"/>
        <rFont val="Arial"/>
        <family val="2"/>
      </rPr>
      <t xml:space="preserve"> en fonction de la santé.</t>
    </r>
  </si>
  <si>
    <t>À l’étape du cadrage, le comité de pilotage devra tenir d'une à trois réunions pour une ÉIS rapide, intermédiaire ou approfondie, respectivement (voir « Réunions du comité de pilotage » dans l’introduction).</t>
  </si>
  <si>
    <t>À l’étape de l’analyse d’une ÉIS, le processus porte sur les résultats pratiques. C’est à cette étape que de nombreux types de données probantes sont collectées, puis présentées dans des documents scientifiques et parallèles, dans d’autres sources de données et dans le cadre de consultations de personnes, individuellement ou en groupes. Il peut s'agir d'enquêtes, d'évaluations et de rapports sur les impacts probables de la mise en œuvre de la proposition sur la santé des populations. Les effets (positifs et négatifs) sur la santé d’une proposition sont établis par les parties prenantes ou les analystes. Dans le cas d’une ÉIS rapide ou intermédiaire, les données existantes sont utilisées.</t>
  </si>
  <si>
    <r>
      <t>L’analyse d</t>
    </r>
    <r>
      <rPr>
        <sz val="10"/>
        <rFont val="Arial"/>
        <family val="2"/>
      </rPr>
      <t>e la proposition permet d’en établir et d’en étudier les</t>
    </r>
    <r>
      <rPr>
        <sz val="10"/>
        <color indexed="8"/>
        <rFont val="Arial"/>
        <family val="2"/>
      </rPr>
      <t xml:space="preserve"> aspects clés afin </t>
    </r>
    <r>
      <rPr>
        <sz val="10"/>
        <rFont val="Arial"/>
        <family val="2"/>
      </rPr>
      <t>de déterminer les effets potentiels sur la santé et leur caractérisation.</t>
    </r>
  </si>
  <si>
    <t>Le fait de dresser le profil de la communauté est utile pour mieux comprendre les caractéristiques des résidents d’une région donnée. L’information fournie par un tel profil aide à cerner les besoins particuliers en matière de santé ainsi que les vulnérabilités des groupes touchés. Le temps nécessaire pour dresser un profil de la communauté dépend de l’information immédiatement accessible.</t>
  </si>
  <si>
    <r>
      <t>L’étude docum</t>
    </r>
    <r>
      <rPr>
        <sz val="10"/>
        <rFont val="Arial"/>
        <family val="2"/>
      </rPr>
      <t>entaire comprend la collecte de données sur de possibles effets sur la santé ainsi que les impacts établis dans le cadre d’ÉIS antérieures. Ces données proviennent de documents primaires, secondaires et parallèles (gris). Les</t>
    </r>
    <r>
      <rPr>
        <sz val="10"/>
        <color indexed="8"/>
        <rFont val="Arial"/>
        <family val="2"/>
      </rPr>
      <t xml:space="preserve"> lignes directrices sur l’évaluation des données de l’étude documentaire sont des énoncés systématiquement élaborés pour aider les praticiens durant le processus d’ÉIS. Lorsqu’il existe une étude de qualité </t>
    </r>
    <r>
      <rPr>
        <sz val="10"/>
        <rFont val="Arial"/>
        <family val="2"/>
      </rPr>
      <t>récente, il est possible d'uniquement la mettre à jour. Une analyse quantitative des données peut aussi être menée dans le cadre d’une ÉIS, où il est possible de modéliser des données épidémiologiques pour prédire les effets sur la santé de l’évolution d’un déterminant de la santé. Les ressources humaines requises varieront selon le temps et l’argent alloués (les limites peuvent être définies par ceux ayant commandé l’ÉIS ou par l’organisation qui la mène). Une étude documentaire peut être rapide ou approfondie : elle peut être brève (2 jours) ou faire participer plusieurs personnes durant une période allant de plusieurs semaines à 18 mois, en fonction des ressources disponibles et du niveau de complexité.</t>
    </r>
  </si>
  <si>
    <r>
      <t>Une réunion des parties pre</t>
    </r>
    <r>
      <rPr>
        <sz val="10"/>
        <rFont val="Arial"/>
        <family val="2"/>
      </rPr>
      <t>nantes permet d’élargir la participation de la communauté à l’étape de l’analyse. Les parties prenantes contribuent au processus et aux résultats d’une ÉIS en partageant leurs points de vue et en s’appropriant une partie du processus. Un atelier de participation des parties prenantes ou de la communauté vise à réunir les membres de celle-ci et les parties prenantes intéressées. Un atelier animé permet le partage (et la documentation) de divers points de vue sur les effets possibles d’une proposition sur la santé des communautés. Les participants ont la possibilité de faire part de leur propre expérience aux autres et de contribuer à l’analyse des données probantes déjà collectées. Ce processus peut faciliter la formulation de recommandations à l’issue de l’ÉIS. On recommande qu'environ 60 personnes participent à une réunion des parties prenantes organisée à l’étape de l’analyse et qu'il y ait un animateur pour 10 participants.</t>
    </r>
  </si>
  <si>
    <r>
      <t>Vo</t>
    </r>
    <r>
      <rPr>
        <sz val="10"/>
        <rFont val="Arial"/>
        <family val="2"/>
      </rPr>
      <t>ir la note sur les réunions du comité de pilotage dans l</t>
    </r>
    <r>
      <rPr>
        <sz val="10"/>
        <color indexed="8"/>
        <rFont val="Arial"/>
        <family val="2"/>
      </rPr>
      <t xml:space="preserve">’introduction pour </t>
    </r>
    <r>
      <rPr>
        <sz val="10"/>
        <rFont val="Arial"/>
        <family val="2"/>
      </rPr>
      <t>savoir comment budgéter ces réunions. À l’étape de l’analyse, le comité de pilotage devra probablement tenir une ou deux réunions.</t>
    </r>
  </si>
  <si>
    <t>Temps total consacré à l'analyse (heures)</t>
  </si>
  <si>
    <r>
      <t>Coût tot</t>
    </r>
    <r>
      <rPr>
        <b/>
        <sz val="10"/>
        <color rgb="FFFF0000"/>
        <rFont val="Arial"/>
        <family val="2"/>
      </rPr>
      <t>al de l’analyse</t>
    </r>
  </si>
  <si>
    <r>
      <t>Cette étape suit</t>
    </r>
    <r>
      <rPr>
        <sz val="10"/>
        <rFont val="Arial"/>
        <family val="2"/>
      </rPr>
      <t xml:space="preserve"> la collecte de plusieurs types de données et l’établissement des priorités parmi celles-ci. Les recommandations, qui présentent les principaux résultats du processus d’ÉIS, visent expressément à éclairer les décideurs. Étant donné l’importance de ces recommandations, il est nécessaire de réfléchir sur la manière de les regrouper et de les classifier. Les décideurs devraient passer en vue la version préliminaire des recommandations avant qu’elles ne soient officiellement déposées. Il y a aussi lieu de tenir compte de la façon de transmettre ou de livrer l’information en utilisant les moyens qui conviennent le mieux aux décideurs en question.</t>
    </r>
  </si>
  <si>
    <t>C’est habituellement l’auteur du rapport qui formule les recommandations, conjointement avec un, plusieurs ou tous les membres du comité de pilotage. Certains critères servant à établir l'ordre des priorités découlant des recommandations doivent être établis quand les recommandations sont nombreuses ou lorsque les points de vue divergents.</t>
  </si>
  <si>
    <r>
      <t>Le rappo</t>
    </r>
    <r>
      <rPr>
        <sz val="10"/>
        <rFont val="Arial"/>
        <family val="2"/>
      </rPr>
      <t>rt final,</t>
    </r>
    <r>
      <rPr>
        <sz val="10"/>
        <color indexed="8"/>
        <rFont val="Arial"/>
        <family val="2"/>
      </rPr>
      <t xml:space="preserve"> contenant les recommandations est habituellement rédigé par le responsable de l’ÉIS ou le gestionnaire du projet. Du temps doit être alloué au comité de pilotage pour l’examen de la version </t>
    </r>
    <r>
      <rPr>
        <sz val="10"/>
        <rFont val="Arial"/>
        <family val="2"/>
      </rPr>
      <t>finale et l’intégration des suggestions à celle-ci.</t>
    </r>
  </si>
  <si>
    <r>
      <t>Consacrer du temps au ré</t>
    </r>
    <r>
      <rPr>
        <sz val="10"/>
        <rFont val="Arial"/>
        <family val="2"/>
      </rPr>
      <t>seautage avec les décideurs après le dépôt du rapport final peut contribuer à renforcer la crédibilité des recommandations fondées sur des données probantes et encourager les décideurs à adapter leur proposition en conséquence. Une réunion du comité de pilotage devrait être prévue à cette étape. Voir la section portant sur les réunions du comité de pilotage dans l’introduction pour des lignes directrices sur la budgétisation.</t>
    </r>
  </si>
  <si>
    <r>
      <t>Coût to</t>
    </r>
    <r>
      <rPr>
        <b/>
        <sz val="10"/>
        <color rgb="FFFF0000"/>
        <rFont val="Arial"/>
        <family val="2"/>
      </rPr>
      <t>tal de l’approfondissement</t>
    </r>
  </si>
  <si>
    <r>
      <t>Temps t</t>
    </r>
    <r>
      <rPr>
        <b/>
        <sz val="10"/>
        <color rgb="FFFF0000"/>
        <rFont val="Arial"/>
        <family val="2"/>
      </rPr>
      <t>otal consacré à l’approfondissement</t>
    </r>
    <r>
      <rPr>
        <b/>
        <sz val="10"/>
        <color indexed="10"/>
        <rFont val="Arial"/>
        <family val="2"/>
      </rPr>
      <t xml:space="preserve"> (heures)</t>
    </r>
  </si>
  <si>
    <r>
      <t>La surveillance et l’éva</t>
    </r>
    <r>
      <rPr>
        <sz val="10"/>
        <rFont val="Arial"/>
        <family val="2"/>
      </rPr>
      <t>luation peuvent jeter</t>
    </r>
    <r>
      <rPr>
        <sz val="10"/>
        <color indexed="8"/>
        <rFont val="Arial"/>
        <family val="2"/>
      </rPr>
      <t xml:space="preserve"> un éclairage précieux sur les façons d’améliorer le processus </t>
    </r>
    <r>
      <rPr>
        <sz val="10"/>
        <rFont val="Arial"/>
        <family val="2"/>
      </rPr>
      <t>d’ÉIS et de modifier diverses propositions pour réaliser des gains sur le plan de la santé. L’évaluation de l’exactitude des prévisions faites durant l’analyse est complexe et prend plus de temps. L’évaluation des résultats n’est donc pas prise en compte ici. Il existe deux grands types d’évaluations qui peuvent être menées après l’analyse et la mise en œuvre de la proposition : en lien avec le processus d’ÉIS et relativement à l’influence de ce processus sur la prise de décisions.</t>
    </r>
  </si>
  <si>
    <r>
      <t>Il s’agi</t>
    </r>
    <r>
      <rPr>
        <sz val="10"/>
        <rFont val="Arial"/>
        <family val="2"/>
      </rPr>
      <t>t d’évaluer l’efficacité du processus suivi pour effectuer l’ÉIS dans la pratique. Cela est important en tant que source d’apprentissage et permet ainsi l’amélioration de la qualité et l’assurance de celle-ci. Cela peut se limiter à un réexamen des buts et des objectifs initiaux de l’ÉIS et à une autoévaluation pour déterminer s’ils ont été atteints.</t>
    </r>
  </si>
  <si>
    <r>
      <t>Il s’agit d’évaluer si les recommandations ont été intégrées d</t>
    </r>
    <r>
      <rPr>
        <sz val="10"/>
        <rFont val="Arial"/>
        <family val="2"/>
      </rPr>
      <t>ans la version finale de la proposition. On surveille l’acceptation des recommandations et, une fois celles-ci acceptées, leur mise en œuvre. Le temps nécessaire dépend de la capacité de répéter l’évaluation à des intervalles donnés pour suivre l’évolution de la proposition au fil du temps. Il faut allouer du temps à un praticien de l’ÉIS et à une ressource administrative. La durée de cette période de surveillance des impacts peut aller d'un jour à plusieurs semaines.</t>
    </r>
  </si>
  <si>
    <r>
      <t>Coût to</t>
    </r>
    <r>
      <rPr>
        <b/>
        <sz val="10"/>
        <color rgb="FFFF0000"/>
        <rFont val="Arial"/>
        <family val="2"/>
      </rPr>
      <t>tal de l’évaluation</t>
    </r>
  </si>
  <si>
    <r>
      <t>Temps</t>
    </r>
    <r>
      <rPr>
        <b/>
        <sz val="10"/>
        <color rgb="FFFF0000"/>
        <rFont val="Arial"/>
        <family val="2"/>
      </rPr>
      <t xml:space="preserve"> total consacré à l’évaluation</t>
    </r>
    <r>
      <rPr>
        <b/>
        <sz val="10"/>
        <color indexed="10"/>
        <rFont val="Arial"/>
        <family val="2"/>
      </rPr>
      <t xml:space="preserve"> (heures)</t>
    </r>
  </si>
  <si>
    <t>(5) Ajustements supplémentaires</t>
  </si>
  <si>
    <t>L’apport d’experts dans des domaines particuliers pourrait s’avérer utile, parce qu'ils apportent des connaissances scientifiques précises sur les impacts potentiels ou encore sur de possibles scénarios d’évitement d’impacts négatifs ou de maximisation d’impacts positifs.</t>
  </si>
  <si>
    <t xml:space="preserve">Le cadrage permet d’établir les limites de l’ÉIS et de bien planifier les prochaines étapes, à commencer par l’analyse. </t>
  </si>
  <si>
    <t xml:space="preserve">Le cadrage peut être divisé en deux composantes : le cadrage des enjeux et celui du processus. </t>
  </si>
  <si>
    <r>
      <t>• Programme</t>
    </r>
    <r>
      <rPr>
        <sz val="10"/>
        <rFont val="Arial"/>
        <family val="2"/>
      </rPr>
      <t xml:space="preserve"> de travail, y compris</t>
    </r>
    <r>
      <rPr>
        <sz val="10"/>
        <color indexed="8"/>
        <rFont val="Arial"/>
        <family val="2"/>
      </rPr>
      <t xml:space="preserve"> l’échéancier, les dates limites, les résultats (notamment les </t>
    </r>
    <r>
      <rPr>
        <sz val="10"/>
        <rFont val="Arial"/>
        <family val="2"/>
      </rPr>
      <t xml:space="preserve">règles concernant la propriété, </t>
    </r>
  </si>
  <si>
    <t>la confidentialité et le droit d’auteur);</t>
  </si>
</sst>
</file>

<file path=xl/styles.xml><?xml version="1.0" encoding="utf-8"?>
<styleSheet xmlns="http://schemas.openxmlformats.org/spreadsheetml/2006/main">
  <numFmts count="5">
    <numFmt numFmtId="164" formatCode="&quot;£&quot;#,##0"/>
    <numFmt numFmtId="165" formatCode="#,##0\ &quot;$&quot;;[Red]#,##0\ &quot;$&quot;"/>
    <numFmt numFmtId="166" formatCode="#,##0.00\ &quot;$&quot;;[Red]#,##0.00\ &quot;$&quot;"/>
    <numFmt numFmtId="167" formatCode="#,##0\ &quot;$&quot;"/>
    <numFmt numFmtId="168" formatCode="#,##0.00\ &quot;$&quot;"/>
  </numFmts>
  <fonts count="34">
    <font>
      <sz val="10"/>
      <name val="Arial"/>
    </font>
    <font>
      <sz val="8"/>
      <name val="Arial"/>
      <family val="2"/>
    </font>
    <font>
      <u/>
      <sz val="10"/>
      <color indexed="12"/>
      <name val="Arial"/>
      <family val="2"/>
    </font>
    <font>
      <b/>
      <sz val="18"/>
      <name val="Arial"/>
      <family val="2"/>
    </font>
    <font>
      <sz val="10"/>
      <name val="Arial"/>
      <family val="2"/>
    </font>
    <font>
      <b/>
      <sz val="10"/>
      <color indexed="8"/>
      <name val="Arial"/>
      <family val="2"/>
    </font>
    <font>
      <b/>
      <sz val="14"/>
      <color indexed="8"/>
      <name val="Arial"/>
      <family val="2"/>
    </font>
    <font>
      <sz val="10"/>
      <color indexed="8"/>
      <name val="Arial"/>
      <family val="2"/>
    </font>
    <font>
      <b/>
      <sz val="14"/>
      <name val="Arial"/>
      <family val="2"/>
    </font>
    <font>
      <sz val="7"/>
      <name val="Times New Roman"/>
      <family val="1"/>
    </font>
    <font>
      <b/>
      <sz val="10"/>
      <name val="Arial"/>
      <family val="2"/>
    </font>
    <font>
      <b/>
      <sz val="8"/>
      <name val="Arial"/>
      <family val="2"/>
    </font>
    <font>
      <b/>
      <sz val="12"/>
      <name val="Arial"/>
      <family val="2"/>
    </font>
    <font>
      <b/>
      <sz val="10"/>
      <color indexed="10"/>
      <name val="Arial"/>
      <family val="2"/>
    </font>
    <font>
      <sz val="10"/>
      <color indexed="12"/>
      <name val="Arial"/>
      <family val="2"/>
    </font>
    <font>
      <sz val="8"/>
      <name val="Arial"/>
      <family val="2"/>
    </font>
    <font>
      <sz val="7"/>
      <color indexed="8"/>
      <name val="Arial"/>
      <family val="2"/>
    </font>
    <font>
      <sz val="7"/>
      <name val="Arial"/>
      <family val="2"/>
    </font>
    <font>
      <sz val="10"/>
      <color indexed="10"/>
      <name val="Arial"/>
      <family val="2"/>
    </font>
    <font>
      <b/>
      <u/>
      <sz val="10"/>
      <color indexed="12"/>
      <name val="Arial"/>
      <family val="2"/>
    </font>
    <font>
      <b/>
      <sz val="10"/>
      <color indexed="12"/>
      <name val="Arial"/>
      <family val="2"/>
    </font>
    <font>
      <i/>
      <sz val="8"/>
      <name val="Arial"/>
      <family val="2"/>
    </font>
    <font>
      <b/>
      <sz val="9"/>
      <color indexed="10"/>
      <name val="Arial"/>
      <family val="2"/>
    </font>
    <font>
      <sz val="8"/>
      <color rgb="FF00B050"/>
      <name val="Arial"/>
      <family val="2"/>
    </font>
    <font>
      <b/>
      <sz val="10"/>
      <color rgb="FF0033CC"/>
      <name val="Arial"/>
      <family val="2"/>
    </font>
    <font>
      <b/>
      <sz val="9"/>
      <color indexed="81"/>
      <name val="Tahoma"/>
      <family val="2"/>
    </font>
    <font>
      <sz val="9"/>
      <color indexed="81"/>
      <name val="Tahoma"/>
      <family val="2"/>
    </font>
    <font>
      <u/>
      <sz val="10"/>
      <color indexed="20"/>
      <name val="Arial"/>
      <family val="2"/>
    </font>
    <font>
      <sz val="10"/>
      <color indexed="11"/>
      <name val="Arial"/>
      <family val="2"/>
    </font>
    <font>
      <sz val="10"/>
      <color theme="7"/>
      <name val="Arial"/>
      <family val="2"/>
    </font>
    <font>
      <sz val="10"/>
      <color rgb="FF00B050"/>
      <name val="Arial"/>
      <family val="2"/>
    </font>
    <font>
      <b/>
      <sz val="9"/>
      <color rgb="FFFF0000"/>
      <name val="Arial"/>
      <family val="2"/>
    </font>
    <font>
      <b/>
      <sz val="10"/>
      <color rgb="FFFF0000"/>
      <name val="Arial"/>
      <family val="2"/>
    </font>
    <font>
      <sz val="10"/>
      <color indexed="12"/>
      <name val="Arial"/>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CCFFCC"/>
        <bgColor indexed="64"/>
      </patternFill>
    </fill>
    <fill>
      <patternFill patternType="solid">
        <fgColor rgb="FF00FFFF"/>
        <bgColor indexed="64"/>
      </patternFill>
    </fill>
    <fill>
      <patternFill patternType="solid">
        <fgColor rgb="FFA6CAF0"/>
        <bgColor rgb="FF000000"/>
      </patternFill>
    </fill>
    <fill>
      <patternFill patternType="solid">
        <fgColor indexed="41"/>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s>
  <cellStyleXfs count="3">
    <xf numFmtId="0" fontId="0" fillId="0" borderId="0"/>
    <xf numFmtId="0" fontId="2" fillId="0" borderId="0" applyNumberFormat="0" applyFill="0" applyBorder="0" applyAlignment="0" applyProtection="0">
      <alignment vertical="top"/>
      <protection locked="0"/>
    </xf>
    <xf numFmtId="0" fontId="27" fillId="0" borderId="0" applyNumberFormat="0" applyFill="0" applyBorder="0" applyAlignment="0" applyProtection="0"/>
  </cellStyleXfs>
  <cellXfs count="314">
    <xf numFmtId="0" fontId="0" fillId="0" borderId="0" xfId="0"/>
    <xf numFmtId="0" fontId="4" fillId="0" borderId="0" xfId="0" applyFont="1"/>
    <xf numFmtId="0" fontId="11" fillId="0" borderId="0" xfId="0" applyFont="1"/>
    <xf numFmtId="0" fontId="4" fillId="0" borderId="0" xfId="0" applyNumberFormat="1" applyFont="1"/>
    <xf numFmtId="0" fontId="3" fillId="0" borderId="0" xfId="0" applyFont="1" applyBorder="1"/>
    <xf numFmtId="0" fontId="0" fillId="0" borderId="0" xfId="0" applyBorder="1"/>
    <xf numFmtId="0" fontId="3" fillId="0" borderId="0" xfId="0" applyFont="1" applyBorder="1" applyAlignment="1">
      <alignment wrapText="1"/>
    </xf>
    <xf numFmtId="0" fontId="4" fillId="0" borderId="0" xfId="0" applyFont="1" applyBorder="1" applyAlignment="1">
      <alignment wrapText="1"/>
    </xf>
    <xf numFmtId="0" fontId="5" fillId="0" borderId="0" xfId="0" applyFont="1" applyBorder="1" applyAlignment="1">
      <alignment wrapText="1"/>
    </xf>
    <xf numFmtId="0" fontId="6" fillId="0" borderId="0" xfId="0" applyFont="1" applyBorder="1" applyAlignment="1">
      <alignment wrapText="1"/>
    </xf>
    <xf numFmtId="0" fontId="7" fillId="0" borderId="0" xfId="0" applyFont="1" applyBorder="1" applyAlignment="1">
      <alignment wrapText="1"/>
    </xf>
    <xf numFmtId="0" fontId="8" fillId="0" borderId="0" xfId="0" applyFont="1" applyBorder="1"/>
    <xf numFmtId="0" fontId="4" fillId="0" borderId="0" xfId="0" applyFont="1" applyBorder="1"/>
    <xf numFmtId="0" fontId="0" fillId="0" borderId="0" xfId="0" applyBorder="1" applyAlignment="1">
      <alignment wrapText="1"/>
    </xf>
    <xf numFmtId="0" fontId="10" fillId="0" borderId="0" xfId="0" applyFont="1" applyBorder="1" applyAlignment="1">
      <alignment wrapText="1"/>
    </xf>
    <xf numFmtId="0" fontId="8" fillId="0" borderId="0" xfId="0" applyFont="1" applyBorder="1" applyAlignment="1">
      <alignment wrapText="1"/>
    </xf>
    <xf numFmtId="0" fontId="4" fillId="0" borderId="0" xfId="0" applyFont="1" applyBorder="1" applyAlignment="1">
      <alignment horizontal="left" wrapText="1"/>
    </xf>
    <xf numFmtId="0" fontId="12" fillId="0" borderId="0" xfId="0" applyFont="1" applyBorder="1"/>
    <xf numFmtId="0" fontId="13" fillId="0" borderId="0" xfId="0" applyFont="1" applyBorder="1" applyAlignment="1">
      <alignment wrapText="1"/>
    </xf>
    <xf numFmtId="0" fontId="10" fillId="0" borderId="0" xfId="0" applyFont="1" applyBorder="1"/>
    <xf numFmtId="0" fontId="15" fillId="2" borderId="1" xfId="0" applyFont="1" applyFill="1" applyBorder="1"/>
    <xf numFmtId="0" fontId="15" fillId="2" borderId="2" xfId="0" applyFont="1" applyFill="1" applyBorder="1"/>
    <xf numFmtId="0" fontId="4" fillId="0" borderId="0" xfId="0" applyFont="1" applyBorder="1" applyAlignment="1"/>
    <xf numFmtId="0" fontId="11" fillId="0" borderId="0" xfId="0" applyFont="1" applyFill="1" applyBorder="1" applyAlignment="1">
      <alignment horizontal="center"/>
    </xf>
    <xf numFmtId="0" fontId="10" fillId="0" borderId="3" xfId="0" applyFont="1" applyBorder="1"/>
    <xf numFmtId="0" fontId="10" fillId="0" borderId="4" xfId="0" applyFont="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5" fillId="0" borderId="0" xfId="0" applyFont="1" applyFill="1" applyBorder="1"/>
    <xf numFmtId="0" fontId="15" fillId="3" borderId="6" xfId="0" applyFont="1" applyFill="1" applyBorder="1" applyAlignment="1">
      <alignment horizontal="right"/>
    </xf>
    <xf numFmtId="0" fontId="15" fillId="0" borderId="0" xfId="0" applyFont="1" applyFill="1" applyBorder="1" applyAlignment="1">
      <alignment horizontal="right"/>
    </xf>
    <xf numFmtId="0" fontId="11" fillId="2" borderId="6" xfId="0" applyFont="1" applyFill="1" applyBorder="1"/>
    <xf numFmtId="0" fontId="15" fillId="4" borderId="6" xfId="0" applyFont="1" applyFill="1" applyBorder="1" applyAlignment="1">
      <alignment horizontal="center"/>
    </xf>
    <xf numFmtId="0" fontId="15" fillId="4" borderId="0" xfId="0" applyFont="1" applyFill="1" applyBorder="1" applyAlignment="1">
      <alignment horizontal="center"/>
    </xf>
    <xf numFmtId="0" fontId="15" fillId="5" borderId="0" xfId="0" applyFont="1" applyFill="1" applyBorder="1" applyAlignment="1">
      <alignment horizontal="center"/>
    </xf>
    <xf numFmtId="164" fontId="15" fillId="4" borderId="0" xfId="0" applyNumberFormat="1" applyFont="1" applyFill="1" applyBorder="1" applyAlignment="1">
      <alignment horizontal="center"/>
    </xf>
    <xf numFmtId="164" fontId="15" fillId="5" borderId="0" xfId="0" applyNumberFormat="1" applyFont="1" applyFill="1" applyBorder="1" applyAlignment="1">
      <alignment horizontal="center"/>
    </xf>
    <xf numFmtId="0" fontId="4" fillId="0" borderId="6" xfId="0" applyFont="1" applyBorder="1"/>
    <xf numFmtId="0" fontId="15" fillId="2" borderId="6" xfId="0" applyFont="1" applyFill="1" applyBorder="1"/>
    <xf numFmtId="0" fontId="11" fillId="2" borderId="3" xfId="0" applyFont="1" applyFill="1" applyBorder="1"/>
    <xf numFmtId="0" fontId="15" fillId="4" borderId="3" xfId="0" applyFont="1" applyFill="1" applyBorder="1"/>
    <xf numFmtId="0" fontId="15" fillId="4" borderId="7" xfId="0" applyFont="1" applyFill="1" applyBorder="1"/>
    <xf numFmtId="0" fontId="15" fillId="5" borderId="7" xfId="0" applyFont="1" applyFill="1" applyBorder="1"/>
    <xf numFmtId="0" fontId="15" fillId="3" borderId="4" xfId="0" applyFont="1" applyFill="1" applyBorder="1" applyAlignment="1">
      <alignment horizontal="right"/>
    </xf>
    <xf numFmtId="0" fontId="4" fillId="0" borderId="0" xfId="0" applyFont="1" applyFill="1" applyBorder="1"/>
    <xf numFmtId="0" fontId="11" fillId="0" borderId="0" xfId="0" applyFont="1" applyBorder="1"/>
    <xf numFmtId="0" fontId="4" fillId="0" borderId="0" xfId="0" applyFont="1" applyAlignment="1">
      <alignment wrapText="1"/>
    </xf>
    <xf numFmtId="0" fontId="7" fillId="0" borderId="0" xfId="0" applyFont="1" applyBorder="1"/>
    <xf numFmtId="0" fontId="11" fillId="2" borderId="0" xfId="0" applyFont="1" applyFill="1" applyBorder="1"/>
    <xf numFmtId="0" fontId="15" fillId="2" borderId="5" xfId="0" applyFont="1" applyFill="1" applyBorder="1"/>
    <xf numFmtId="0" fontId="4" fillId="0" borderId="6" xfId="0" applyFont="1" applyBorder="1" applyAlignment="1">
      <alignment vertical="top"/>
    </xf>
    <xf numFmtId="0" fontId="11" fillId="0" borderId="0" xfId="0" applyFont="1" applyBorder="1" applyAlignment="1">
      <alignment horizontal="right"/>
    </xf>
    <xf numFmtId="0" fontId="11" fillId="2" borderId="0" xfId="0" applyFont="1" applyFill="1" applyBorder="1" applyAlignment="1">
      <alignment horizontal="right" wrapText="1"/>
    </xf>
    <xf numFmtId="0" fontId="11" fillId="2" borderId="0" xfId="0" applyFont="1" applyFill="1" applyBorder="1" applyAlignment="1">
      <alignment horizontal="right"/>
    </xf>
    <xf numFmtId="0" fontId="11" fillId="2" borderId="7" xfId="0" applyFont="1" applyFill="1" applyBorder="1"/>
    <xf numFmtId="0" fontId="11" fillId="2" borderId="0" xfId="0" applyFont="1" applyFill="1" applyBorder="1" applyAlignment="1">
      <alignment vertical="top" wrapText="1"/>
    </xf>
    <xf numFmtId="0" fontId="11" fillId="2" borderId="6" xfId="0" applyFont="1" applyFill="1" applyBorder="1" applyAlignment="1">
      <alignment vertical="top" wrapText="1"/>
    </xf>
    <xf numFmtId="0" fontId="4" fillId="0" borderId="0" xfId="0" applyFont="1" applyAlignment="1"/>
    <xf numFmtId="0" fontId="7" fillId="0" borderId="0" xfId="0" applyFont="1" applyAlignment="1"/>
    <xf numFmtId="0" fontId="0" fillId="0" borderId="0" xfId="0" applyAlignment="1">
      <alignment vertical="top" wrapText="1"/>
    </xf>
    <xf numFmtId="0" fontId="0" fillId="0" borderId="0" xfId="0" applyAlignment="1">
      <alignment vertical="top"/>
    </xf>
    <xf numFmtId="0" fontId="4" fillId="0" borderId="0" xfId="0" applyFont="1" applyBorder="1" applyAlignment="1">
      <alignment vertical="top" wrapText="1"/>
    </xf>
    <xf numFmtId="164" fontId="15" fillId="3" borderId="4" xfId="0" applyNumberFormat="1" applyFont="1" applyFill="1" applyBorder="1" applyAlignment="1">
      <alignment horizontal="right"/>
    </xf>
    <xf numFmtId="0" fontId="11" fillId="2" borderId="6" xfId="0" applyFont="1" applyFill="1" applyBorder="1" applyAlignment="1">
      <alignment vertical="top"/>
    </xf>
    <xf numFmtId="0" fontId="7" fillId="0" borderId="0" xfId="0" applyFont="1" applyAlignment="1">
      <alignment horizontal="left"/>
    </xf>
    <xf numFmtId="0" fontId="0" fillId="0" borderId="0" xfId="0" applyAlignment="1"/>
    <xf numFmtId="0" fontId="7" fillId="0" borderId="0" xfId="0" applyFont="1" applyAlignment="1">
      <alignment horizontal="justify"/>
    </xf>
    <xf numFmtId="0" fontId="11" fillId="2" borderId="0" xfId="0" applyFont="1" applyFill="1" applyBorder="1" applyAlignment="1">
      <alignment horizontal="right" vertical="top" wrapText="1"/>
    </xf>
    <xf numFmtId="0" fontId="11" fillId="0" borderId="0" xfId="0" applyFont="1" applyBorder="1" applyAlignment="1">
      <alignment horizontal="right" vertical="top"/>
    </xf>
    <xf numFmtId="0" fontId="11" fillId="2" borderId="0" xfId="0" applyFont="1" applyFill="1" applyBorder="1" applyAlignment="1">
      <alignment horizontal="right" vertical="top"/>
    </xf>
    <xf numFmtId="0" fontId="10"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xf numFmtId="164" fontId="10" fillId="0" borderId="0" xfId="0" applyNumberFormat="1" applyFont="1"/>
    <xf numFmtId="0" fontId="10" fillId="0" borderId="0" xfId="0" applyFont="1" applyAlignment="1">
      <alignment horizontal="center"/>
    </xf>
    <xf numFmtId="164" fontId="10" fillId="0" borderId="0" xfId="0" applyNumberFormat="1" applyFont="1" applyAlignment="1">
      <alignment horizontal="center"/>
    </xf>
    <xf numFmtId="0" fontId="10" fillId="0" borderId="5" xfId="0" applyFont="1" applyBorder="1" applyAlignment="1">
      <alignment wrapText="1"/>
    </xf>
    <xf numFmtId="0" fontId="11" fillId="3" borderId="2" xfId="0" applyFont="1" applyFill="1" applyBorder="1" applyAlignment="1">
      <alignment horizontal="center"/>
    </xf>
    <xf numFmtId="0" fontId="4" fillId="0" borderId="3" xfId="0" applyFont="1" applyBorder="1" applyAlignment="1">
      <alignment vertical="top"/>
    </xf>
    <xf numFmtId="0" fontId="4" fillId="0" borderId="7" xfId="0" applyFont="1" applyBorder="1" applyAlignment="1">
      <alignment vertical="top"/>
    </xf>
    <xf numFmtId="0" fontId="15" fillId="4" borderId="7" xfId="0" applyFont="1" applyFill="1" applyBorder="1" applyAlignment="1">
      <alignment horizontal="center"/>
    </xf>
    <xf numFmtId="0" fontId="15" fillId="5" borderId="7" xfId="0" applyFont="1" applyFill="1" applyBorder="1" applyAlignment="1">
      <alignment horizontal="center"/>
    </xf>
    <xf numFmtId="0" fontId="19" fillId="0" borderId="0" xfId="1" applyFont="1" applyBorder="1" applyAlignment="1" applyProtection="1">
      <alignment horizontal="right"/>
    </xf>
    <xf numFmtId="164" fontId="15" fillId="3" borderId="8" xfId="0" applyNumberFormat="1" applyFont="1" applyFill="1" applyBorder="1" applyAlignment="1">
      <alignment horizontal="center"/>
    </xf>
    <xf numFmtId="0" fontId="10" fillId="4" borderId="5" xfId="0" applyFont="1" applyFill="1" applyBorder="1" applyAlignment="1">
      <alignment horizontal="right"/>
    </xf>
    <xf numFmtId="0" fontId="10" fillId="5" borderId="5" xfId="0" applyFont="1" applyFill="1" applyBorder="1" applyAlignment="1">
      <alignment horizontal="center"/>
    </xf>
    <xf numFmtId="0" fontId="10" fillId="3" borderId="2" xfId="0" applyFont="1" applyFill="1" applyBorder="1" applyAlignment="1">
      <alignment horizontal="center"/>
    </xf>
    <xf numFmtId="0" fontId="4" fillId="4" borderId="7" xfId="0" applyFont="1" applyFill="1" applyBorder="1"/>
    <xf numFmtId="0" fontId="4" fillId="5" borderId="7" xfId="0" applyFont="1" applyFill="1" applyBorder="1"/>
    <xf numFmtId="0" fontId="10" fillId="3" borderId="4" xfId="0" applyFont="1" applyFill="1" applyBorder="1" applyAlignment="1">
      <alignment horizontal="center"/>
    </xf>
    <xf numFmtId="0" fontId="20" fillId="2" borderId="6" xfId="1" applyFont="1" applyFill="1" applyBorder="1" applyAlignment="1" applyProtection="1"/>
    <xf numFmtId="0" fontId="10" fillId="0" borderId="0" xfId="0" applyFont="1" applyFill="1" applyBorder="1"/>
    <xf numFmtId="3" fontId="4" fillId="0" borderId="0" xfId="0" applyNumberFormat="1" applyFont="1" applyFill="1" applyBorder="1"/>
    <xf numFmtId="0" fontId="10" fillId="2" borderId="3" xfId="0" applyFont="1" applyFill="1" applyBorder="1"/>
    <xf numFmtId="0" fontId="4" fillId="4" borderId="7" xfId="0" applyFont="1" applyFill="1" applyBorder="1" applyAlignment="1">
      <alignment horizontal="center"/>
    </xf>
    <xf numFmtId="0" fontId="4" fillId="5" borderId="7" xfId="0" applyFont="1" applyFill="1" applyBorder="1" applyAlignment="1">
      <alignment horizontal="center"/>
    </xf>
    <xf numFmtId="0" fontId="20" fillId="2" borderId="1" xfId="1" applyFont="1" applyFill="1" applyBorder="1" applyAlignment="1" applyProtection="1"/>
    <xf numFmtId="4" fontId="4" fillId="0" borderId="0" xfId="0" applyNumberFormat="1" applyFont="1" applyFill="1" applyBorder="1"/>
    <xf numFmtId="0" fontId="20" fillId="2" borderId="3" xfId="1" applyFont="1" applyFill="1" applyBorder="1" applyAlignment="1" applyProtection="1"/>
    <xf numFmtId="0" fontId="10" fillId="2" borderId="3" xfId="0" applyFont="1" applyFill="1" applyBorder="1" applyAlignment="1">
      <alignment horizontal="right"/>
    </xf>
    <xf numFmtId="3" fontId="10" fillId="4" borderId="7" xfId="0" applyNumberFormat="1" applyFont="1" applyFill="1" applyBorder="1" applyAlignment="1">
      <alignment horizontal="center"/>
    </xf>
    <xf numFmtId="0" fontId="10" fillId="5" borderId="7" xfId="0" applyFont="1" applyFill="1" applyBorder="1" applyAlignment="1">
      <alignment horizontal="center"/>
    </xf>
    <xf numFmtId="4" fontId="10" fillId="0" borderId="0" xfId="0" applyNumberFormat="1" applyFont="1" applyFill="1" applyBorder="1"/>
    <xf numFmtId="0" fontId="10" fillId="0" borderId="0" xfId="0" applyFont="1" applyBorder="1" applyAlignment="1">
      <alignment horizontal="right"/>
    </xf>
    <xf numFmtId="0" fontId="0" fillId="0" borderId="0" xfId="0" applyAlignment="1">
      <alignment wrapText="1"/>
    </xf>
    <xf numFmtId="0" fontId="4" fillId="0" borderId="0" xfId="0" applyFont="1" applyAlignment="1">
      <alignment vertical="top" wrapText="1"/>
    </xf>
    <xf numFmtId="0" fontId="4" fillId="0" borderId="7" xfId="0" applyFont="1" applyBorder="1" applyAlignment="1">
      <alignment wrapText="1"/>
    </xf>
    <xf numFmtId="0" fontId="18" fillId="0" borderId="0" xfId="0" applyFont="1" applyBorder="1" applyAlignment="1">
      <alignment wrapText="1"/>
    </xf>
    <xf numFmtId="0" fontId="11" fillId="4" borderId="5" xfId="0" applyFont="1" applyFill="1" applyBorder="1" applyAlignment="1">
      <alignment horizontal="center"/>
    </xf>
    <xf numFmtId="0" fontId="11" fillId="5" borderId="5" xfId="0" applyFont="1" applyFill="1" applyBorder="1" applyAlignment="1">
      <alignment horizontal="center"/>
    </xf>
    <xf numFmtId="0" fontId="11" fillId="0" borderId="1" xfId="0" applyFont="1" applyFill="1" applyBorder="1"/>
    <xf numFmtId="0" fontId="11" fillId="0" borderId="6" xfId="0" applyFont="1" applyFill="1" applyBorder="1"/>
    <xf numFmtId="0" fontId="4" fillId="4" borderId="0" xfId="0" applyFont="1" applyFill="1" applyBorder="1"/>
    <xf numFmtId="0" fontId="4" fillId="5" borderId="0" xfId="0" applyFont="1" applyFill="1" applyBorder="1"/>
    <xf numFmtId="0" fontId="15" fillId="3" borderId="5" xfId="0" applyFont="1" applyFill="1" applyBorder="1" applyAlignment="1">
      <alignment horizontal="right"/>
    </xf>
    <xf numFmtId="0" fontId="15" fillId="3" borderId="0" xfId="0" applyFont="1" applyFill="1" applyBorder="1" applyAlignment="1">
      <alignment horizontal="right"/>
    </xf>
    <xf numFmtId="0" fontId="4" fillId="3" borderId="7" xfId="0" applyFont="1" applyFill="1" applyBorder="1"/>
    <xf numFmtId="0" fontId="15" fillId="5" borderId="8" xfId="0" applyFont="1" applyFill="1" applyBorder="1" applyAlignment="1">
      <alignment horizontal="center"/>
    </xf>
    <xf numFmtId="0" fontId="15" fillId="5" borderId="4" xfId="0" applyFont="1" applyFill="1" applyBorder="1"/>
    <xf numFmtId="0" fontId="10" fillId="0" borderId="7" xfId="0" applyFont="1" applyBorder="1"/>
    <xf numFmtId="0" fontId="4" fillId="0" borderId="7" xfId="0" applyFont="1" applyBorder="1"/>
    <xf numFmtId="0" fontId="12" fillId="0" borderId="3" xfId="0" applyFont="1" applyBorder="1"/>
    <xf numFmtId="0" fontId="12" fillId="0" borderId="7" xfId="0" applyFont="1" applyBorder="1"/>
    <xf numFmtId="0" fontId="15" fillId="3" borderId="4" xfId="0" applyFont="1" applyFill="1" applyBorder="1"/>
    <xf numFmtId="164" fontId="4" fillId="3" borderId="8" xfId="0" applyNumberFormat="1" applyFont="1" applyFill="1" applyBorder="1" applyAlignment="1">
      <alignment horizontal="center"/>
    </xf>
    <xf numFmtId="0" fontId="10" fillId="0" borderId="0" xfId="0" applyFont="1" applyAlignment="1"/>
    <xf numFmtId="0" fontId="11" fillId="3" borderId="9" xfId="0" applyFont="1" applyFill="1" applyBorder="1" applyAlignment="1">
      <alignment horizontal="center"/>
    </xf>
    <xf numFmtId="0" fontId="11" fillId="3" borderId="10" xfId="0" applyFont="1" applyFill="1" applyBorder="1" applyAlignment="1">
      <alignment horizontal="center"/>
    </xf>
    <xf numFmtId="0" fontId="4" fillId="0" borderId="0" xfId="0" applyFont="1" applyBorder="1" applyAlignment="1">
      <alignment vertical="top"/>
    </xf>
    <xf numFmtId="0" fontId="13" fillId="0" borderId="0" xfId="0" applyFont="1" applyBorder="1" applyAlignment="1">
      <alignment vertical="top"/>
    </xf>
    <xf numFmtId="0" fontId="4" fillId="0" borderId="12" xfId="0" applyFont="1" applyBorder="1"/>
    <xf numFmtId="0" fontId="4" fillId="0" borderId="11" xfId="0" applyFont="1" applyBorder="1"/>
    <xf numFmtId="0" fontId="4" fillId="0" borderId="12" xfId="0" applyFont="1" applyBorder="1" applyAlignment="1">
      <alignment wrapText="1"/>
    </xf>
    <xf numFmtId="0" fontId="18" fillId="0" borderId="12" xfId="0" applyFont="1" applyBorder="1"/>
    <xf numFmtId="3" fontId="10" fillId="0" borderId="0" xfId="0" applyNumberFormat="1" applyFont="1" applyBorder="1" applyAlignment="1">
      <alignment horizontal="right"/>
    </xf>
    <xf numFmtId="0" fontId="15" fillId="4" borderId="0" xfId="0" applyFont="1" applyFill="1" applyBorder="1"/>
    <xf numFmtId="0" fontId="15" fillId="5" borderId="0" xfId="0" applyFont="1" applyFill="1" applyBorder="1"/>
    <xf numFmtId="0" fontId="11" fillId="3" borderId="0" xfId="0" applyFont="1" applyFill="1" applyBorder="1" applyAlignment="1">
      <alignment horizontal="center"/>
    </xf>
    <xf numFmtId="0" fontId="11" fillId="3" borderId="8" xfId="0" applyFont="1" applyFill="1" applyBorder="1" applyAlignment="1">
      <alignment horizontal="center"/>
    </xf>
    <xf numFmtId="0" fontId="11" fillId="2" borderId="1" xfId="0" applyFont="1" applyFill="1" applyBorder="1" applyAlignment="1">
      <alignment vertical="top"/>
    </xf>
    <xf numFmtId="0" fontId="11" fillId="2" borderId="5" xfId="0" applyFont="1" applyFill="1" applyBorder="1" applyAlignment="1">
      <alignment horizontal="right"/>
    </xf>
    <xf numFmtId="0" fontId="22" fillId="0" borderId="0" xfId="0" applyFont="1" applyBorder="1" applyAlignment="1">
      <alignment vertical="top"/>
    </xf>
    <xf numFmtId="0" fontId="13" fillId="0" borderId="13" xfId="0" applyFont="1" applyBorder="1" applyAlignment="1">
      <alignment vertical="top"/>
    </xf>
    <xf numFmtId="166" fontId="15" fillId="4" borderId="6" xfId="0" applyNumberFormat="1" applyFont="1" applyFill="1" applyBorder="1" applyAlignment="1">
      <alignment horizontal="center"/>
    </xf>
    <xf numFmtId="166" fontId="15" fillId="4" borderId="0" xfId="0" applyNumberFormat="1" applyFont="1" applyFill="1" applyBorder="1" applyAlignment="1">
      <alignment horizontal="center"/>
    </xf>
    <xf numFmtId="166" fontId="15" fillId="5" borderId="0" xfId="0" applyNumberFormat="1" applyFont="1" applyFill="1" applyBorder="1" applyAlignment="1">
      <alignment horizontal="center"/>
    </xf>
    <xf numFmtId="166" fontId="15" fillId="5" borderId="8" xfId="0" applyNumberFormat="1" applyFont="1" applyFill="1" applyBorder="1" applyAlignment="1">
      <alignment horizontal="center"/>
    </xf>
    <xf numFmtId="166" fontId="15" fillId="3" borderId="0" xfId="0" applyNumberFormat="1" applyFont="1" applyFill="1" applyBorder="1" applyAlignment="1">
      <alignment horizontal="right"/>
    </xf>
    <xf numFmtId="166" fontId="4" fillId="4" borderId="6" xfId="0" applyNumberFormat="1" applyFont="1" applyFill="1" applyBorder="1"/>
    <xf numFmtId="166" fontId="4" fillId="4" borderId="0" xfId="0" applyNumberFormat="1" applyFont="1" applyFill="1" applyBorder="1"/>
    <xf numFmtId="166" fontId="4" fillId="5" borderId="0" xfId="0" applyNumberFormat="1" applyFont="1" applyFill="1" applyBorder="1"/>
    <xf numFmtId="166" fontId="4" fillId="5" borderId="8" xfId="0" applyNumberFormat="1" applyFont="1" applyFill="1" applyBorder="1"/>
    <xf numFmtId="168" fontId="15" fillId="4" borderId="6" xfId="0" applyNumberFormat="1" applyFont="1" applyFill="1" applyBorder="1" applyAlignment="1">
      <alignment horizontal="center"/>
    </xf>
    <xf numFmtId="168" fontId="15" fillId="4" borderId="0" xfId="0" applyNumberFormat="1" applyFont="1" applyFill="1" applyBorder="1" applyAlignment="1">
      <alignment horizontal="center"/>
    </xf>
    <xf numFmtId="168" fontId="15" fillId="5" borderId="0" xfId="0" applyNumberFormat="1" applyFont="1" applyFill="1" applyBorder="1" applyAlignment="1">
      <alignment horizontal="center"/>
    </xf>
    <xf numFmtId="168" fontId="15" fillId="3" borderId="0" xfId="0" applyNumberFormat="1" applyFont="1" applyFill="1" applyBorder="1" applyAlignment="1">
      <alignment horizontal="right"/>
    </xf>
    <xf numFmtId="168" fontId="15" fillId="3" borderId="8" xfId="0" applyNumberFormat="1" applyFont="1" applyFill="1" applyBorder="1" applyAlignment="1">
      <alignment horizontal="center"/>
    </xf>
    <xf numFmtId="168" fontId="4" fillId="4" borderId="6" xfId="0" applyNumberFormat="1" applyFont="1" applyFill="1" applyBorder="1"/>
    <xf numFmtId="168" fontId="4" fillId="4" borderId="0" xfId="0" applyNumberFormat="1" applyFont="1" applyFill="1" applyBorder="1"/>
    <xf numFmtId="168" fontId="4" fillId="5" borderId="0" xfId="0" applyNumberFormat="1" applyFont="1" applyFill="1" applyBorder="1"/>
    <xf numFmtId="168" fontId="4" fillId="5" borderId="8" xfId="0" applyNumberFormat="1" applyFont="1" applyFill="1" applyBorder="1"/>
    <xf numFmtId="168" fontId="10" fillId="0" borderId="0" xfId="0" applyNumberFormat="1" applyFont="1" applyBorder="1" applyAlignment="1">
      <alignment horizontal="center"/>
    </xf>
    <xf numFmtId="168" fontId="4"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167" fontId="13" fillId="0" borderId="13" xfId="0" applyNumberFormat="1" applyFont="1" applyBorder="1" applyAlignment="1">
      <alignment vertical="top"/>
    </xf>
    <xf numFmtId="166" fontId="15" fillId="3" borderId="6" xfId="0" applyNumberFormat="1" applyFont="1" applyFill="1" applyBorder="1" applyAlignment="1">
      <alignment horizontal="right"/>
    </xf>
    <xf numFmtId="168" fontId="4" fillId="4" borderId="7" xfId="0" applyNumberFormat="1" applyFont="1" applyFill="1" applyBorder="1"/>
    <xf numFmtId="168" fontId="4" fillId="5" borderId="7" xfId="0" applyNumberFormat="1" applyFont="1" applyFill="1" applyBorder="1"/>
    <xf numFmtId="168" fontId="4" fillId="5" borderId="4" xfId="0" applyNumberFormat="1" applyFont="1" applyFill="1" applyBorder="1"/>
    <xf numFmtId="168" fontId="10" fillId="0" borderId="0" xfId="0" applyNumberFormat="1" applyFont="1" applyAlignment="1">
      <alignment horizontal="center"/>
    </xf>
    <xf numFmtId="167" fontId="10" fillId="0" borderId="0" xfId="0" applyNumberFormat="1" applyFont="1" applyAlignment="1">
      <alignment horizontal="center"/>
    </xf>
    <xf numFmtId="167" fontId="10" fillId="0" borderId="0" xfId="0" applyNumberFormat="1" applyFont="1" applyBorder="1" applyAlignment="1">
      <alignment horizontal="right"/>
    </xf>
    <xf numFmtId="0" fontId="23" fillId="0" borderId="0" xfId="0" applyFont="1" applyFill="1" applyBorder="1" applyAlignment="1">
      <alignment horizontal="right"/>
    </xf>
    <xf numFmtId="0" fontId="15" fillId="4" borderId="0" xfId="0" applyNumberFormat="1" applyFont="1" applyFill="1" applyBorder="1"/>
    <xf numFmtId="0" fontId="15" fillId="5" borderId="0" xfId="0" applyNumberFormat="1" applyFont="1" applyFill="1" applyBorder="1"/>
    <xf numFmtId="0" fontId="7" fillId="0" borderId="0" xfId="0" applyFont="1" applyFill="1" applyBorder="1" applyAlignment="1" applyProtection="1">
      <alignment wrapText="1"/>
      <protection locked="0"/>
    </xf>
    <xf numFmtId="0" fontId="4" fillId="0" borderId="0" xfId="0" applyFont="1" applyBorder="1" applyAlignment="1">
      <alignment horizontal="left" indent="4"/>
    </xf>
    <xf numFmtId="0" fontId="24" fillId="2" borderId="1" xfId="1" applyFont="1" applyFill="1" applyBorder="1" applyAlignment="1" applyProtection="1"/>
    <xf numFmtId="0" fontId="15" fillId="6" borderId="0" xfId="0" applyNumberFormat="1" applyFont="1" applyFill="1" applyBorder="1"/>
    <xf numFmtId="0" fontId="13" fillId="0" borderId="0" xfId="0" applyFont="1" applyBorder="1" applyAlignment="1">
      <alignment vertical="top" wrapText="1"/>
    </xf>
    <xf numFmtId="167" fontId="13" fillId="0" borderId="13" xfId="0" applyNumberFormat="1" applyFont="1" applyBorder="1" applyAlignment="1">
      <alignment vertical="center"/>
    </xf>
    <xf numFmtId="0" fontId="13" fillId="0" borderId="13" xfId="0" applyFont="1" applyBorder="1" applyAlignment="1">
      <alignment vertical="center"/>
    </xf>
    <xf numFmtId="167" fontId="13" fillId="0" borderId="13" xfId="0" applyNumberFormat="1" applyFont="1" applyBorder="1" applyAlignment="1">
      <alignment horizontal="right" vertical="center"/>
    </xf>
    <xf numFmtId="0" fontId="13" fillId="0" borderId="13" xfId="0" applyFont="1" applyBorder="1" applyAlignment="1">
      <alignment horizontal="right" vertical="center"/>
    </xf>
    <xf numFmtId="0" fontId="22" fillId="0" borderId="0" xfId="0" applyFont="1" applyBorder="1" applyAlignment="1">
      <alignment vertical="top" wrapText="1"/>
    </xf>
    <xf numFmtId="0" fontId="14" fillId="7" borderId="6" xfId="0" applyFont="1" applyFill="1" applyBorder="1" applyAlignment="1"/>
    <xf numFmtId="0" fontId="14" fillId="7" borderId="0" xfId="0" applyFont="1" applyFill="1" applyBorder="1" applyAlignment="1">
      <alignment wrapText="1"/>
    </xf>
    <xf numFmtId="0" fontId="18" fillId="7" borderId="6" xfId="0" applyFont="1" applyFill="1" applyBorder="1" applyAlignment="1"/>
    <xf numFmtId="0" fontId="4" fillId="7" borderId="0" xfId="0" applyFont="1" applyFill="1" applyBorder="1"/>
    <xf numFmtId="0" fontId="4" fillId="7" borderId="0" xfId="0" applyFont="1" applyFill="1" applyBorder="1" applyAlignment="1">
      <alignment wrapText="1"/>
    </xf>
    <xf numFmtId="0" fontId="4" fillId="7" borderId="7" xfId="0" applyFont="1" applyFill="1" applyBorder="1"/>
    <xf numFmtId="0" fontId="4" fillId="0" borderId="0" xfId="0" applyFont="1" applyBorder="1" applyAlignment="1">
      <alignment wrapText="1"/>
    </xf>
    <xf numFmtId="0" fontId="11" fillId="2" borderId="0" xfId="0" applyFont="1" applyFill="1" applyBorder="1" applyAlignment="1">
      <alignment vertical="top" wrapText="1"/>
    </xf>
    <xf numFmtId="0" fontId="10" fillId="0" borderId="0" xfId="0" applyFont="1" applyBorder="1" applyAlignment="1">
      <alignment horizontal="center"/>
    </xf>
    <xf numFmtId="0" fontId="11" fillId="4" borderId="5" xfId="0" applyFont="1" applyFill="1" applyBorder="1" applyAlignment="1">
      <alignment horizontal="center" wrapText="1"/>
    </xf>
    <xf numFmtId="166" fontId="15" fillId="3" borderId="3" xfId="0" applyNumberFormat="1" applyFont="1" applyFill="1" applyBorder="1" applyAlignment="1">
      <alignment horizontal="right"/>
    </xf>
    <xf numFmtId="0" fontId="10" fillId="0" borderId="0" xfId="0" applyFont="1" applyAlignment="1">
      <alignment wrapText="1"/>
    </xf>
    <xf numFmtId="168" fontId="1" fillId="8" borderId="0" xfId="0" applyNumberFormat="1" applyFont="1" applyFill="1" applyAlignment="1">
      <alignment horizontal="center"/>
    </xf>
    <xf numFmtId="0" fontId="29" fillId="0" borderId="0" xfId="0" applyFont="1" applyBorder="1"/>
    <xf numFmtId="0" fontId="30" fillId="7" borderId="0" xfId="0" applyFont="1" applyFill="1" applyBorder="1"/>
    <xf numFmtId="0" fontId="7" fillId="0" borderId="0" xfId="0" applyFont="1" applyAlignment="1">
      <alignment wrapText="1"/>
    </xf>
    <xf numFmtId="0" fontId="4" fillId="0" borderId="0" xfId="0" applyFont="1" applyAlignment="1">
      <alignment wrapText="1"/>
    </xf>
    <xf numFmtId="0" fontId="11" fillId="2" borderId="0" xfId="0" applyFont="1" applyFill="1" applyBorder="1" applyAlignment="1">
      <alignment vertical="top" wrapText="1"/>
    </xf>
    <xf numFmtId="0" fontId="4" fillId="7" borderId="6" xfId="0" applyFont="1" applyFill="1" applyBorder="1" applyAlignment="1"/>
    <xf numFmtId="0" fontId="14" fillId="7" borderId="5" xfId="0" applyFont="1" applyFill="1" applyBorder="1" applyAlignment="1">
      <alignment wrapText="1"/>
    </xf>
    <xf numFmtId="166" fontId="1" fillId="3" borderId="0" xfId="0" applyNumberFormat="1" applyFont="1" applyFill="1" applyBorder="1" applyAlignment="1">
      <alignment horizontal="right"/>
    </xf>
    <xf numFmtId="0" fontId="31" fillId="0" borderId="0" xfId="0" applyFont="1" applyBorder="1" applyAlignment="1">
      <alignment vertical="top" wrapText="1"/>
    </xf>
    <xf numFmtId="166" fontId="1" fillId="3" borderId="6" xfId="0" applyNumberFormat="1" applyFont="1" applyFill="1" applyBorder="1" applyAlignment="1">
      <alignment horizontal="right"/>
    </xf>
    <xf numFmtId="168" fontId="1" fillId="3" borderId="0" xfId="0" applyNumberFormat="1" applyFont="1" applyFill="1" applyBorder="1" applyAlignment="1">
      <alignment horizontal="right"/>
    </xf>
    <xf numFmtId="0" fontId="4" fillId="0" borderId="0" xfId="0" applyFont="1" applyBorder="1" applyAlignment="1">
      <alignment wrapText="1"/>
    </xf>
    <xf numFmtId="0" fontId="10" fillId="0" borderId="0" xfId="0" applyFont="1" applyBorder="1" applyAlignment="1">
      <alignment horizontal="center"/>
    </xf>
    <xf numFmtId="0" fontId="4" fillId="3" borderId="6" xfId="0" applyFont="1" applyFill="1" applyBorder="1"/>
    <xf numFmtId="0" fontId="4" fillId="7" borderId="5" xfId="0" applyFont="1" applyFill="1" applyBorder="1"/>
    <xf numFmtId="0" fontId="4" fillId="7" borderId="2" xfId="0" applyFont="1" applyFill="1" applyBorder="1"/>
    <xf numFmtId="0" fontId="4" fillId="7" borderId="8" xfId="0" applyFont="1" applyFill="1" applyBorder="1"/>
    <xf numFmtId="0" fontId="4" fillId="7" borderId="6" xfId="0" applyFont="1" applyFill="1" applyBorder="1"/>
    <xf numFmtId="0" fontId="4" fillId="7" borderId="3" xfId="0" applyFont="1" applyFill="1" applyBorder="1"/>
    <xf numFmtId="0" fontId="4" fillId="7" borderId="4" xfId="0" applyFont="1" applyFill="1" applyBorder="1"/>
    <xf numFmtId="0" fontId="14" fillId="9" borderId="1" xfId="0" applyFont="1" applyFill="1" applyBorder="1" applyAlignment="1"/>
    <xf numFmtId="0" fontId="12" fillId="0" borderId="5" xfId="0" applyFont="1" applyBorder="1" applyAlignment="1"/>
    <xf numFmtId="0" fontId="33" fillId="7" borderId="6" xfId="0" applyFont="1" applyFill="1" applyBorder="1" applyAlignment="1"/>
    <xf numFmtId="168" fontId="10" fillId="0" borderId="0" xfId="0" applyNumberFormat="1" applyFont="1"/>
    <xf numFmtId="168" fontId="15" fillId="3" borderId="4" xfId="0" applyNumberFormat="1" applyFont="1" applyFill="1" applyBorder="1" applyAlignment="1">
      <alignment vertical="center" wrapText="1"/>
    </xf>
    <xf numFmtId="0" fontId="15" fillId="4" borderId="0"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2" fillId="0" borderId="0" xfId="1" applyAlignment="1" applyProtection="1">
      <alignment horizontal="center"/>
      <protection locked="0"/>
    </xf>
    <xf numFmtId="0" fontId="15" fillId="4" borderId="5"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15" fillId="4" borderId="1" xfId="0" applyFont="1" applyFill="1" applyBorder="1" applyAlignment="1" applyProtection="1">
      <alignment horizontal="center"/>
      <protection locked="0"/>
    </xf>
    <xf numFmtId="0" fontId="15" fillId="5" borderId="5" xfId="0" applyFont="1" applyFill="1" applyBorder="1" applyAlignment="1" applyProtection="1">
      <alignment horizontal="center"/>
      <protection locked="0"/>
    </xf>
    <xf numFmtId="0" fontId="15" fillId="5" borderId="2" xfId="0" applyFont="1" applyFill="1" applyBorder="1" applyAlignment="1" applyProtection="1">
      <alignment horizontal="center"/>
      <protection locked="0"/>
    </xf>
    <xf numFmtId="0" fontId="15" fillId="4" borderId="6" xfId="0" applyFont="1" applyFill="1" applyBorder="1" applyAlignment="1" applyProtection="1">
      <alignment horizontal="center"/>
      <protection locked="0"/>
    </xf>
    <xf numFmtId="0" fontId="15" fillId="5" borderId="8" xfId="0" applyFont="1" applyFill="1" applyBorder="1" applyAlignment="1" applyProtection="1">
      <alignment horizontal="center"/>
      <protection locked="0"/>
    </xf>
    <xf numFmtId="0" fontId="19" fillId="0" borderId="0" xfId="1" applyFont="1" applyBorder="1" applyAlignment="1" applyProtection="1">
      <alignment horizontal="center"/>
      <protection locked="0"/>
    </xf>
    <xf numFmtId="166" fontId="15" fillId="3" borderId="8" xfId="0" applyNumberFormat="1" applyFont="1" applyFill="1" applyBorder="1" applyAlignment="1" applyProtection="1">
      <alignment horizontal="center"/>
      <protection locked="0"/>
    </xf>
    <xf numFmtId="168" fontId="15" fillId="3" borderId="8" xfId="0" applyNumberFormat="1" applyFont="1" applyFill="1" applyBorder="1" applyAlignment="1" applyProtection="1">
      <alignment horizontal="center"/>
      <protection locked="0"/>
    </xf>
    <xf numFmtId="168" fontId="15" fillId="3" borderId="4" xfId="0" applyNumberFormat="1" applyFont="1" applyFill="1" applyBorder="1" applyAlignment="1" applyProtection="1">
      <alignment horizontal="center"/>
      <protection locked="0"/>
    </xf>
    <xf numFmtId="0" fontId="2" fillId="0" borderId="0" xfId="1" applyAlignment="1" applyProtection="1">
      <protection locked="0"/>
    </xf>
    <xf numFmtId="168" fontId="15" fillId="3" borderId="2" xfId="0" applyNumberFormat="1" applyFont="1" applyFill="1" applyBorder="1" applyAlignment="1" applyProtection="1">
      <alignment horizontal="center"/>
      <protection locked="0"/>
    </xf>
    <xf numFmtId="0" fontId="15" fillId="4" borderId="0" xfId="0" applyNumberFormat="1" applyFont="1" applyFill="1" applyBorder="1" applyAlignment="1" applyProtection="1">
      <alignment horizontal="center"/>
      <protection locked="0"/>
    </xf>
    <xf numFmtId="0" fontId="15" fillId="5" borderId="0" xfId="0" applyNumberFormat="1" applyFont="1" applyFill="1" applyBorder="1" applyAlignment="1" applyProtection="1">
      <alignment horizontal="center"/>
      <protection locked="0"/>
    </xf>
    <xf numFmtId="0" fontId="2" fillId="0" borderId="0" xfId="1" applyFont="1" applyAlignment="1" applyProtection="1">
      <alignment horizontal="center"/>
      <protection locked="0"/>
    </xf>
    <xf numFmtId="0" fontId="2" fillId="0" borderId="0" xfId="1" applyBorder="1" applyAlignment="1" applyProtection="1">
      <protection locked="0"/>
    </xf>
    <xf numFmtId="0" fontId="18" fillId="0" borderId="0" xfId="0" applyFont="1" applyBorder="1"/>
    <xf numFmtId="0" fontId="4" fillId="0" borderId="14" xfId="0" applyFont="1" applyBorder="1"/>
    <xf numFmtId="165" fontId="4" fillId="0" borderId="0" xfId="0" applyNumberFormat="1" applyFont="1" applyBorder="1" applyAlignment="1" applyProtection="1">
      <alignment horizontal="center"/>
      <protection locked="0"/>
    </xf>
    <xf numFmtId="0" fontId="12" fillId="0" borderId="5" xfId="0" applyFont="1" applyBorder="1"/>
    <xf numFmtId="0" fontId="4" fillId="0" borderId="0" xfId="0" applyFont="1" applyFill="1" applyBorder="1" applyAlignment="1"/>
    <xf numFmtId="0" fontId="4" fillId="2" borderId="1" xfId="0" applyFont="1" applyFill="1" applyBorder="1"/>
    <xf numFmtId="0" fontId="4" fillId="0" borderId="3" xfId="0" applyFont="1" applyBorder="1"/>
    <xf numFmtId="0" fontId="10" fillId="4" borderId="1" xfId="0" applyFont="1" applyFill="1" applyBorder="1" applyAlignment="1">
      <alignment horizontal="center"/>
    </xf>
    <xf numFmtId="0" fontId="4" fillId="4" borderId="3" xfId="0" applyFont="1" applyFill="1" applyBorder="1"/>
    <xf numFmtId="0" fontId="10" fillId="4" borderId="3" xfId="0" applyFont="1" applyFill="1" applyBorder="1" applyAlignment="1">
      <alignment horizontal="center"/>
    </xf>
    <xf numFmtId="0" fontId="4" fillId="0" borderId="0" xfId="0" applyFont="1" applyBorder="1" applyAlignment="1">
      <alignment wrapText="1"/>
    </xf>
    <xf numFmtId="0" fontId="0" fillId="0" borderId="0" xfId="0" applyAlignment="1">
      <alignment wrapText="1"/>
    </xf>
    <xf numFmtId="0" fontId="11" fillId="5" borderId="5" xfId="0" applyFont="1" applyFill="1" applyBorder="1" applyAlignment="1">
      <alignment horizontal="center" wrapText="1"/>
    </xf>
    <xf numFmtId="0" fontId="4" fillId="0" borderId="7" xfId="0" applyFont="1" applyBorder="1" applyAlignment="1">
      <alignment wrapText="1"/>
    </xf>
    <xf numFmtId="0" fontId="4" fillId="0" borderId="0" xfId="0" applyFont="1" applyBorder="1" applyAlignment="1">
      <alignment vertical="top" wrapText="1"/>
    </xf>
    <xf numFmtId="0" fontId="0" fillId="0" borderId="0" xfId="0" applyAlignment="1">
      <alignment vertical="top" wrapText="1"/>
    </xf>
    <xf numFmtId="0" fontId="11" fillId="3" borderId="1" xfId="0" applyFont="1" applyFill="1" applyBorder="1" applyAlignment="1">
      <alignment horizontal="center" wrapText="1"/>
    </xf>
    <xf numFmtId="0" fontId="11" fillId="3" borderId="2" xfId="0" applyFont="1" applyFill="1" applyBorder="1" applyAlignment="1">
      <alignment horizontal="center" wrapText="1"/>
    </xf>
    <xf numFmtId="0" fontId="11" fillId="4" borderId="1" xfId="0" applyFont="1" applyFill="1" applyBorder="1" applyAlignment="1">
      <alignment horizontal="center" wrapText="1"/>
    </xf>
    <xf numFmtId="0" fontId="4" fillId="0" borderId="3" xfId="0" applyFont="1" applyBorder="1" applyAlignment="1">
      <alignment wrapText="1"/>
    </xf>
    <xf numFmtId="0" fontId="11" fillId="4" borderId="5" xfId="0" applyFont="1" applyFill="1" applyBorder="1" applyAlignment="1">
      <alignment horizontal="center" wrapText="1"/>
    </xf>
    <xf numFmtId="0" fontId="10" fillId="0" borderId="1" xfId="0" applyFont="1" applyBorder="1" applyAlignment="1">
      <alignment vertical="center"/>
    </xf>
    <xf numFmtId="0" fontId="0" fillId="0" borderId="3" xfId="0" applyBorder="1" applyAlignment="1">
      <alignment vertical="center"/>
    </xf>
    <xf numFmtId="0" fontId="10" fillId="2" borderId="0" xfId="0" applyFont="1" applyFill="1" applyBorder="1" applyAlignment="1">
      <alignment vertical="top" wrapText="1"/>
    </xf>
    <xf numFmtId="0" fontId="11" fillId="2" borderId="0" xfId="0" applyFont="1" applyFill="1" applyBorder="1" applyAlignment="1">
      <alignment vertical="top" wrapText="1"/>
    </xf>
    <xf numFmtId="0" fontId="4" fillId="0" borderId="0" xfId="0" applyFont="1" applyAlignment="1">
      <alignment vertical="top" wrapText="1"/>
    </xf>
    <xf numFmtId="0" fontId="11" fillId="2" borderId="6" xfId="0" applyFont="1" applyFill="1" applyBorder="1" applyAlignment="1">
      <alignment vertical="top" wrapText="1"/>
    </xf>
    <xf numFmtId="0" fontId="11" fillId="2" borderId="3" xfId="0" applyFont="1" applyFill="1" applyBorder="1" applyAlignment="1">
      <alignment vertical="top" wrapText="1"/>
    </xf>
    <xf numFmtId="0" fontId="4" fillId="0" borderId="0" xfId="0" applyFont="1" applyAlignment="1">
      <alignment wrapText="1"/>
    </xf>
    <xf numFmtId="0" fontId="11" fillId="5" borderId="2" xfId="0" applyFont="1" applyFill="1" applyBorder="1" applyAlignment="1">
      <alignment horizontal="center" wrapText="1"/>
    </xf>
    <xf numFmtId="0" fontId="4" fillId="0" borderId="4" xfId="0" applyFont="1" applyBorder="1" applyAlignment="1">
      <alignment wrapText="1"/>
    </xf>
    <xf numFmtId="0" fontId="7" fillId="0" borderId="0" xfId="0" applyFont="1" applyAlignment="1">
      <alignment wrapText="1"/>
    </xf>
    <xf numFmtId="0" fontId="7" fillId="0" borderId="0" xfId="0" applyFont="1" applyAlignment="1">
      <alignment vertical="top" wrapText="1"/>
    </xf>
    <xf numFmtId="0" fontId="7" fillId="0" borderId="0" xfId="0" applyFont="1" applyAlignment="1">
      <alignment horizontal="justify" wrapText="1"/>
    </xf>
    <xf numFmtId="0" fontId="10" fillId="0" borderId="1" xfId="0" applyFont="1" applyBorder="1" applyAlignment="1">
      <alignment vertical="center" wrapText="1"/>
    </xf>
    <xf numFmtId="0" fontId="0" fillId="0" borderId="6" xfId="0" applyBorder="1" applyAlignment="1">
      <alignment vertical="center" wrapText="1"/>
    </xf>
    <xf numFmtId="0" fontId="11" fillId="0" borderId="0" xfId="0" applyFont="1" applyBorder="1" applyAlignment="1">
      <alignment vertical="top" wrapText="1"/>
    </xf>
    <xf numFmtId="0" fontId="0" fillId="0" borderId="0" xfId="0" applyBorder="1" applyAlignment="1">
      <alignment vertical="top" wrapText="1"/>
    </xf>
    <xf numFmtId="0" fontId="11" fillId="3" borderId="5" xfId="0" applyFont="1" applyFill="1" applyBorder="1" applyAlignment="1">
      <alignment horizontal="center" wrapText="1"/>
    </xf>
    <xf numFmtId="0" fontId="4" fillId="0" borderId="0" xfId="0" applyFont="1" applyAlignment="1">
      <alignment horizontal="left" wrapText="1"/>
    </xf>
    <xf numFmtId="0" fontId="10" fillId="0" borderId="1" xfId="0" applyFont="1" applyBorder="1" applyAlignment="1">
      <alignment vertical="top" wrapText="1"/>
    </xf>
    <xf numFmtId="0" fontId="4" fillId="0" borderId="3" xfId="0" applyFont="1" applyBorder="1" applyAlignment="1">
      <alignment vertical="top" wrapText="1"/>
    </xf>
    <xf numFmtId="0" fontId="4" fillId="4" borderId="7" xfId="0" applyFont="1" applyFill="1" applyBorder="1" applyAlignment="1">
      <alignment wrapText="1"/>
    </xf>
    <xf numFmtId="0" fontId="12" fillId="0" borderId="5" xfId="0" applyFont="1" applyBorder="1" applyAlignment="1">
      <alignment vertical="center" wrapText="1"/>
    </xf>
    <xf numFmtId="0" fontId="0" fillId="0" borderId="5" xfId="0" applyBorder="1" applyAlignment="1">
      <alignment vertical="center" wrapText="1"/>
    </xf>
    <xf numFmtId="0" fontId="4" fillId="0" borderId="0" xfId="0" applyFont="1" applyBorder="1" applyAlignment="1">
      <alignment vertical="center" wrapText="1"/>
    </xf>
    <xf numFmtId="0" fontId="0" fillId="0" borderId="0" xfId="0" applyBorder="1" applyAlignment="1">
      <alignment vertical="center" wrapText="1"/>
    </xf>
    <xf numFmtId="0" fontId="11" fillId="2" borderId="1" xfId="0" applyFont="1" applyFill="1" applyBorder="1" applyAlignment="1">
      <alignment vertical="top" wrapText="1"/>
    </xf>
    <xf numFmtId="0" fontId="28" fillId="0" borderId="0" xfId="0" applyFont="1" applyAlignment="1">
      <alignment wrapText="1"/>
    </xf>
    <xf numFmtId="0" fontId="4" fillId="5" borderId="7" xfId="0" applyFont="1" applyFill="1" applyBorder="1" applyAlignment="1">
      <alignment wrapText="1"/>
    </xf>
    <xf numFmtId="168" fontId="15" fillId="3" borderId="2" xfId="0" applyNumberFormat="1" applyFont="1" applyFill="1" applyBorder="1" applyAlignment="1" applyProtection="1">
      <alignment horizontal="center" wrapText="1"/>
      <protection locked="0"/>
    </xf>
    <xf numFmtId="168" fontId="15" fillId="3" borderId="8" xfId="0" applyNumberFormat="1" applyFont="1" applyFill="1" applyBorder="1" applyAlignment="1" applyProtection="1">
      <alignment horizontal="center" wrapText="1"/>
      <protection locked="0"/>
    </xf>
    <xf numFmtId="0" fontId="12" fillId="0" borderId="0" xfId="0" applyFont="1" applyBorder="1" applyAlignment="1">
      <alignment vertical="top" wrapText="1"/>
    </xf>
    <xf numFmtId="0" fontId="11" fillId="4" borderId="7" xfId="0" applyFont="1" applyFill="1" applyBorder="1" applyAlignment="1">
      <alignment horizontal="center" wrapText="1"/>
    </xf>
    <xf numFmtId="0" fontId="0" fillId="0" borderId="0" xfId="0" applyBorder="1" applyAlignment="1">
      <alignment wrapText="1"/>
    </xf>
    <xf numFmtId="0" fontId="10" fillId="0" borderId="3" xfId="0" applyFont="1" applyBorder="1" applyAlignment="1">
      <alignment vertical="top" wrapText="1"/>
    </xf>
    <xf numFmtId="0" fontId="11" fillId="5" borderId="7" xfId="0" applyFont="1" applyFill="1" applyBorder="1" applyAlignment="1">
      <alignment horizontal="center" wrapText="1"/>
    </xf>
    <xf numFmtId="0" fontId="7" fillId="0" borderId="0" xfId="0" applyFont="1" applyAlignment="1">
      <alignment horizontal="left" vertical="top" wrapText="1"/>
    </xf>
    <xf numFmtId="0" fontId="11" fillId="3" borderId="4" xfId="0" applyFont="1" applyFill="1" applyBorder="1" applyAlignment="1">
      <alignment horizontal="center" wrapText="1"/>
    </xf>
    <xf numFmtId="0" fontId="0" fillId="0" borderId="0" xfId="0" applyAlignment="1"/>
    <xf numFmtId="0" fontId="4" fillId="5" borderId="5" xfId="0" applyFont="1" applyFill="1" applyBorder="1" applyAlignment="1">
      <alignment horizontal="center" vertical="center" wrapText="1"/>
    </xf>
    <xf numFmtId="0" fontId="0" fillId="0" borderId="7" xfId="0"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3" xfId="0" applyBorder="1" applyAlignment="1">
      <alignment horizontal="center" vertical="center" wrapText="1"/>
    </xf>
    <xf numFmtId="0" fontId="10" fillId="0" borderId="0" xfId="0" applyFont="1" applyBorder="1" applyAlignment="1">
      <alignment horizontal="center"/>
    </xf>
    <xf numFmtId="0" fontId="4" fillId="0" borderId="0" xfId="0" applyFont="1" applyBorder="1" applyAlignment="1"/>
    <xf numFmtId="0" fontId="4" fillId="3" borderId="2" xfId="0" applyFont="1" applyFill="1" applyBorder="1" applyAlignment="1">
      <alignment horizontal="center" vertical="top" wrapText="1"/>
    </xf>
    <xf numFmtId="0" fontId="4" fillId="0" borderId="4" xfId="0" applyFont="1" applyBorder="1" applyAlignment="1">
      <alignment horizontal="center" vertical="top" wrapText="1"/>
    </xf>
    <xf numFmtId="0" fontId="4" fillId="3" borderId="2" xfId="0" applyFont="1" applyFill="1" applyBorder="1" applyAlignment="1">
      <alignment horizontal="center" vertical="center" wrapText="1"/>
    </xf>
    <xf numFmtId="0" fontId="4" fillId="0" borderId="4" xfId="0" applyFont="1" applyBorder="1" applyAlignment="1">
      <alignment horizontal="center" vertical="center" wrapText="1"/>
    </xf>
  </cellXfs>
  <cellStyles count="3">
    <cellStyle name="Lien hypertexte" xfId="1" builtinId="8"/>
    <cellStyle name="Lien hypertexte visité" xfId="2" builtinId="9" hidden="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eauclair\Documents\Marie\Entreprise\Contrats\CCNPPS\&#192;%20r&#233;viser\DateTimeExample1NoForma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9">
          <cell r="A9">
            <v>1</v>
          </cell>
          <cell r="B9">
            <v>2</v>
          </cell>
          <cell r="C9">
            <v>3</v>
          </cell>
          <cell r="D9">
            <v>4</v>
          </cell>
          <cell r="E9">
            <v>5</v>
          </cell>
          <cell r="F9">
            <v>6</v>
          </cell>
          <cell r="G9">
            <v>7</v>
          </cell>
          <cell r="H9">
            <v>8</v>
          </cell>
          <cell r="I9">
            <v>9</v>
          </cell>
          <cell r="J9">
            <v>10</v>
          </cell>
          <cell r="K9">
            <v>11</v>
          </cell>
          <cell r="L9">
            <v>12</v>
          </cell>
          <cell r="M9">
            <v>13</v>
          </cell>
          <cell r="N9">
            <v>14</v>
          </cell>
          <cell r="O9">
            <v>15</v>
          </cell>
          <cell r="P9">
            <v>16</v>
          </cell>
          <cell r="Q9">
            <v>17</v>
          </cell>
          <cell r="R9">
            <v>18</v>
          </cell>
          <cell r="S9">
            <v>19</v>
          </cell>
          <cell r="T9">
            <v>20</v>
          </cell>
          <cell r="U9">
            <v>21</v>
          </cell>
          <cell r="V9">
            <v>22</v>
          </cell>
          <cell r="W9">
            <v>23</v>
          </cell>
          <cell r="X9">
            <v>24</v>
          </cell>
          <cell r="Y9">
            <v>25</v>
          </cell>
          <cell r="Z9">
            <v>26</v>
          </cell>
          <cell r="AA9">
            <v>27</v>
          </cell>
          <cell r="AB9">
            <v>28</v>
          </cell>
          <cell r="AC9">
            <v>29</v>
          </cell>
          <cell r="AD9">
            <v>30</v>
          </cell>
          <cell r="AE9">
            <v>31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sheetPr codeName="Sheet3" enableFormatConditionsCalculation="0">
    <tabColor indexed="10"/>
  </sheetPr>
  <dimension ref="A1:CF47"/>
  <sheetViews>
    <sheetView showGridLines="0" zoomScaleNormal="100" zoomScalePageLayoutView="150" workbookViewId="0"/>
  </sheetViews>
  <sheetFormatPr baseColWidth="10" defaultColWidth="9.140625" defaultRowHeight="12.75"/>
  <cols>
    <col min="1" max="1" width="9.140625" style="5"/>
    <col min="2" max="2" width="81.7109375" style="5" customWidth="1"/>
    <col min="3" max="3" width="11.28515625" style="5" customWidth="1"/>
    <col min="4" max="4" width="13" style="5" customWidth="1"/>
    <col min="5" max="5" width="9.140625" style="5"/>
    <col min="6" max="6" width="11.42578125" style="5" customWidth="1"/>
    <col min="7" max="16384" width="9.140625" style="5"/>
  </cols>
  <sheetData>
    <row r="1" spans="1:4" ht="15" customHeight="1">
      <c r="A1" s="19"/>
    </row>
    <row r="2" spans="1:4" ht="24.75" customHeight="1">
      <c r="B2" s="4" t="s">
        <v>43</v>
      </c>
    </row>
    <row r="3" spans="1:4" ht="12" customHeight="1">
      <c r="B3" s="6"/>
    </row>
    <row r="4" spans="1:4" ht="26.25">
      <c r="A4" s="17"/>
      <c r="B4" s="18" t="s">
        <v>80</v>
      </c>
    </row>
    <row r="5" spans="1:4">
      <c r="B5" s="8"/>
    </row>
    <row r="6" spans="1:4" ht="18">
      <c r="B6" s="9" t="s">
        <v>44</v>
      </c>
    </row>
    <row r="7" spans="1:4" ht="222.75" customHeight="1">
      <c r="B7" s="201" t="s">
        <v>95</v>
      </c>
      <c r="D7" s="198"/>
    </row>
    <row r="8" spans="1:4">
      <c r="B8" s="10" t="s">
        <v>42</v>
      </c>
    </row>
    <row r="9" spans="1:4" ht="102">
      <c r="B9" s="200" t="s">
        <v>96</v>
      </c>
    </row>
    <row r="10" spans="1:4">
      <c r="B10" s="175"/>
    </row>
    <row r="11" spans="1:4" ht="18">
      <c r="B11" s="11" t="s">
        <v>45</v>
      </c>
    </row>
    <row r="12" spans="1:4">
      <c r="B12" s="12" t="s">
        <v>97</v>
      </c>
    </row>
    <row r="13" spans="1:4">
      <c r="B13" s="176" t="s">
        <v>98</v>
      </c>
    </row>
    <row r="14" spans="1:4">
      <c r="B14" s="176" t="s">
        <v>46</v>
      </c>
    </row>
    <row r="15" spans="1:4">
      <c r="B15" s="176" t="s">
        <v>99</v>
      </c>
    </row>
    <row r="16" spans="1:4">
      <c r="B16" s="176" t="s">
        <v>17</v>
      </c>
    </row>
    <row r="17" spans="2:84">
      <c r="B17" s="176" t="s">
        <v>18</v>
      </c>
    </row>
    <row r="18" spans="2:84">
      <c r="B18" s="12"/>
    </row>
    <row r="19" spans="2:84" ht="25.5">
      <c r="B19" s="191" t="s">
        <v>100</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row>
    <row r="20" spans="2:84">
      <c r="B20" s="7"/>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row>
    <row r="21" spans="2:84" ht="18">
      <c r="B21" s="15" t="s">
        <v>101</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row>
    <row r="22" spans="2:84" ht="25.5">
      <c r="B22" s="16" t="s">
        <v>68</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row>
    <row r="23" spans="2:84">
      <c r="B23" s="7"/>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row>
    <row r="24" spans="2:84" ht="154.5" customHeight="1">
      <c r="B24" s="201" t="s">
        <v>102</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row>
    <row r="25" spans="2:84">
      <c r="B25" s="7"/>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row>
    <row r="26" spans="2:84">
      <c r="B26" s="16" t="s">
        <v>103</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row>
    <row r="27" spans="2:84">
      <c r="B27" s="7"/>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row>
    <row r="28" spans="2:84" ht="38.25">
      <c r="B28" s="16" t="s">
        <v>67</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row>
    <row r="29" spans="2:84">
      <c r="B29" s="16"/>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row>
    <row r="30" spans="2:84">
      <c r="B30" s="14" t="s">
        <v>53</v>
      </c>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row>
    <row r="31" spans="2:84" ht="252" customHeight="1">
      <c r="B31" s="201" t="s">
        <v>104</v>
      </c>
      <c r="C31" s="46"/>
      <c r="D31" s="46"/>
      <c r="E31" s="46"/>
      <c r="F31" s="46"/>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row>
    <row r="32" spans="2:84">
      <c r="B32" s="10"/>
      <c r="C32" s="46"/>
      <c r="D32" s="46"/>
      <c r="E32" s="46"/>
      <c r="F32" s="46"/>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row>
    <row r="33" spans="2:84" ht="41.25" customHeight="1">
      <c r="B33" s="14" t="s">
        <v>105</v>
      </c>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row>
    <row r="34" spans="2:84">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row>
    <row r="35" spans="2:84" ht="25.5">
      <c r="B35" s="14" t="s">
        <v>106</v>
      </c>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row>
    <row r="36" spans="2:84">
      <c r="B36" s="7"/>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row>
    <row r="37" spans="2:84" ht="25.5">
      <c r="B37" s="14" t="s">
        <v>107</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row>
    <row r="38" spans="2:84">
      <c r="B38" s="14"/>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row>
    <row r="39" spans="2:84" ht="25.5">
      <c r="B39" s="14" t="s">
        <v>108</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row>
    <row r="40" spans="2:84">
      <c r="B40" s="14"/>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row>
    <row r="41" spans="2:84" ht="63.75">
      <c r="B41" s="14" t="s">
        <v>109</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row>
    <row r="42" spans="2:84">
      <c r="B42" s="7"/>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row>
    <row r="43" spans="2:84">
      <c r="B43" s="10"/>
    </row>
    <row r="44" spans="2:84" ht="18">
      <c r="B44" s="9" t="s">
        <v>81</v>
      </c>
    </row>
    <row r="45" spans="2:84" ht="38.25">
      <c r="B45" s="201" t="s">
        <v>110</v>
      </c>
    </row>
    <row r="46" spans="2:84">
      <c r="B46" s="13"/>
    </row>
    <row r="47" spans="2:84">
      <c r="B47" s="82"/>
      <c r="C47" s="82" t="s">
        <v>52</v>
      </c>
    </row>
  </sheetData>
  <customSheetViews>
    <customSheetView guid="{42146670-BCC0-4F62-9FAC-1BD2E7234BE5}" showGridLines="0">
      <selection activeCell="B1" sqref="B1"/>
      <pageMargins left="0.7" right="0.7" top="0.75" bottom="0.75" header="0.3" footer="0.3"/>
      <pageSetup paperSize="155" orientation="portrait" r:id="rId1"/>
      <headerFooter alignWithMargins="0">
        <oddHeader>&amp;L[File]</oddHeader>
      </headerFooter>
    </customSheetView>
    <customSheetView guid="{D44EFE31-FA94-6949-B718-207C57BC5242}" scale="150" showGridLines="0" topLeftCell="A13">
      <selection activeCell="B24" sqref="B24"/>
      <pageMargins left="0.7" right="0.7" top="0.75" bottom="0.75" header="0.3" footer="0.3"/>
      <headerFooter alignWithMargins="0">
        <oddHeader>&amp;L[File]</oddHeader>
      </headerFooter>
    </customSheetView>
    <customSheetView guid="{FF4CCBB1-774E-4020-A962-1F17C65752E1}" showGridLines="0">
      <selection activeCell="B7" sqref="B7"/>
      <pageMargins left="0.7" right="0.7" top="0.75" bottom="0.75" header="0.3" footer="0.3"/>
      <headerFooter alignWithMargins="0">
        <oddHeader>&amp;L[File]</oddHeader>
      </headerFooter>
    </customSheetView>
    <customSheetView guid="{8C247F12-4891-4A29-96F3-70D1DDC7B58D}" showGridLines="0" topLeftCell="A40">
      <selection activeCell="D47" sqref="D47"/>
      <pageMargins left="0.7" right="0.7" top="0.75" bottom="0.75" header="0.3" footer="0.3"/>
      <headerFooter alignWithMargins="0">
        <oddHeader>&amp;L[File]</oddHeader>
      </headerFooter>
    </customSheetView>
    <customSheetView guid="{761DCD43-2863-4B26-8482-FAB5E55A7EDA}" showGridLines="0" topLeftCell="A77">
      <selection activeCell="D35" sqref="D35"/>
      <pageMargins left="0.7" right="0.7" top="0.75" bottom="0.75" header="0.3" footer="0.3"/>
      <headerFooter alignWithMargins="0">
        <oddHeader>&amp;L[File]</oddHeader>
      </headerFooter>
    </customSheetView>
    <customSheetView guid="{028C9FA8-F960-4741-A0A2-897C6BAC455B}" showGridLines="0" topLeftCell="A31">
      <selection activeCell="B33" sqref="B33"/>
      <pageMargins left="0.7" right="0.7" top="0.75" bottom="0.75" header="0.3" footer="0.3"/>
      <headerFooter alignWithMargins="0">
        <oddHeader>&amp;L[File]</oddHeader>
      </headerFooter>
    </customSheetView>
    <customSheetView guid="{13E70AA6-1425-4D0E-BEDC-46005650303E}" showGridLines="0">
      <selection activeCell="D9" sqref="D9"/>
      <pageMargins left="0.7" right="0.7" top="0.75" bottom="0.75" header="0.3" footer="0.3"/>
      <headerFooter alignWithMargins="0">
        <oddHeader>&amp;L[File]</oddHeader>
      </headerFooter>
    </customSheetView>
    <customSheetView guid="{7A7189D4-6AFE-2447-A8D4-1F6213C75353}" scale="222" showPageBreaks="1" showGridLines="0" topLeftCell="A63">
      <selection activeCell="B45" sqref="B45"/>
      <pageMargins left="0.7" right="0.7" top="0.75" bottom="0.75" header="0.3" footer="0.3"/>
      <headerFooter alignWithMargins="0">
        <oddHeader>&amp;L[File]</oddHeader>
      </headerFooter>
    </customSheetView>
    <customSheetView guid="{AFEF52D2-6C47-4171-B0A6-4ED987801912}" showPageBreaks="1" showGridLines="0" topLeftCell="A31">
      <selection activeCell="B53" sqref="B53"/>
      <pageMargins left="0.7" right="0.7" top="0.75" bottom="0.75" header="0.3" footer="0.3"/>
      <pageSetup paperSize="155" orientation="portrait" r:id="rId2"/>
      <headerFooter alignWithMargins="0">
        <oddHeader>&amp;L[File]</oddHeader>
      </headerFooter>
    </customSheetView>
  </customSheetViews>
  <phoneticPr fontId="1" type="noConversion"/>
  <hyperlinks>
    <hyperlink ref="C47" location="'Coûts anticipés'!A1" display="Suivant"/>
  </hyperlinks>
  <pageMargins left="0.25" right="0.25" top="0.75" bottom="0.75" header="0.3" footer="0.3"/>
  <pageSetup paperSize="155" scale="98" orientation="landscape" r:id="rId3"/>
  <headerFooter alignWithMargins="0">
    <oddHeader>&amp;L[File]</oddHeader>
  </headerFooter>
  <rowBreaks count="3" manualBreakCount="3">
    <brk id="10" max="3" man="1"/>
    <brk id="29" max="3" man="1"/>
    <brk id="42" max="3" man="1"/>
  </rowBreaks>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sheetPr codeName="Sheet2" enableFormatConditionsCalculation="0"/>
  <dimension ref="A1:C3"/>
  <sheetViews>
    <sheetView workbookViewId="0"/>
  </sheetViews>
  <sheetFormatPr baseColWidth="10" defaultColWidth="8.85546875" defaultRowHeight="12.75"/>
  <cols>
    <col min="1" max="3" width="10.42578125" bestFit="1" customWidth="1"/>
  </cols>
  <sheetData>
    <row r="1" spans="1:3">
      <c r="A1" t="s">
        <v>12</v>
      </c>
      <c r="B1" t="s">
        <v>12</v>
      </c>
      <c r="C1" t="s">
        <v>12</v>
      </c>
    </row>
    <row r="2" spans="1:3">
      <c r="A2" t="s">
        <v>14</v>
      </c>
      <c r="B2" t="s">
        <v>14</v>
      </c>
      <c r="C2" t="s">
        <v>14</v>
      </c>
    </row>
    <row r="3" spans="1:3">
      <c r="A3" t="s">
        <v>13</v>
      </c>
      <c r="B3" t="s">
        <v>13</v>
      </c>
      <c r="C3" t="s">
        <v>13</v>
      </c>
    </row>
  </sheetData>
  <customSheetViews>
    <customSheetView guid="{42146670-BCC0-4F62-9FAC-1BD2E7234BE5}" state="hidden">
      <pageMargins left="0.7" right="0.7" top="0.75" bottom="0.75" header="0.3" footer="0.3"/>
      <headerFooter alignWithMargins="0"/>
    </customSheetView>
    <customSheetView guid="{D44EFE31-FA94-6949-B718-207C57BC5242}" state="hidden">
      <pageMargins left="0.7" right="0.7" top="0.75" bottom="0.75" header="0.3" footer="0.3"/>
      <headerFooter alignWithMargins="0"/>
    </customSheetView>
    <customSheetView guid="{FF4CCBB1-774E-4020-A962-1F17C65752E1}" state="hidden">
      <pageMargins left="0.7" right="0.7" top="0.75" bottom="0.75" header="0.3" footer="0.3"/>
      <headerFooter alignWithMargins="0"/>
    </customSheetView>
    <customSheetView guid="{8C247F12-4891-4A29-96F3-70D1DDC7B58D}" state="hidden">
      <pageMargins left="0.7" right="0.7" top="0.75" bottom="0.75" header="0.3" footer="0.3"/>
      <headerFooter alignWithMargins="0"/>
    </customSheetView>
    <customSheetView guid="{761DCD43-2863-4B26-8482-FAB5E55A7EDA}" state="hidden">
      <pageMargins left="0.7" right="0.7" top="0.75" bottom="0.75" header="0.3" footer="0.3"/>
      <headerFooter alignWithMargins="0"/>
    </customSheetView>
    <customSheetView guid="{028C9FA8-F960-4741-A0A2-897C6BAC455B}" state="hidden">
      <pageMargins left="0.7" right="0.7" top="0.75" bottom="0.75" header="0.3" footer="0.3"/>
      <headerFooter alignWithMargins="0"/>
    </customSheetView>
    <customSheetView guid="{13E70AA6-1425-4D0E-BEDC-46005650303E}" state="hidden">
      <pageMargins left="0.7" right="0.7" top="0.75" bottom="0.75" header="0.3" footer="0.3"/>
      <headerFooter alignWithMargins="0"/>
    </customSheetView>
    <customSheetView guid="{7A7189D4-6AFE-2447-A8D4-1F6213C75353}" state="hidden">
      <pageMargins left="0.7" right="0.7" top="0.75" bottom="0.75" header="0.3" footer="0.3"/>
      <headerFooter alignWithMargins="0"/>
    </customSheetView>
    <customSheetView guid="{AFEF52D2-6C47-4171-B0A6-4ED987801912}" state="hidden">
      <pageMargins left="0.7" right="0.7" top="0.75" bottom="0.75" header="0.3" footer="0.3"/>
      <headerFooter alignWithMargins="0"/>
    </customSheetView>
  </customSheetViews>
  <phoneticPr fontId="1" type="noConversion"/>
  <pageMargins left="0.7" right="0.7" top="0.75" bottom="0.75" header="0.3" footer="0.3"/>
  <headerFooter alignWithMargins="0"/>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customSheetViews>
    <customSheetView guid="{42146670-BCC0-4F62-9FAC-1BD2E7234BE5}" state="hidden">
      <pageMargins left="0.7" right="0.7" top="0.75" bottom="0.75" header="0.3" footer="0.3"/>
    </customSheetView>
    <customSheetView guid="{D44EFE31-FA94-6949-B718-207C57BC5242}" state="hidden">
      <pageMargins left="0.7" right="0.7" top="0.75" bottom="0.75" header="0.3" footer="0.3"/>
    </customSheetView>
    <customSheetView guid="{FF4CCBB1-774E-4020-A962-1F17C65752E1}" state="hidden">
      <pageMargins left="0.7" right="0.7" top="0.75" bottom="0.75" header="0.3" footer="0.3"/>
    </customSheetView>
    <customSheetView guid="{028C9FA8-F960-4741-A0A2-897C6BAC455B}">
      <pageMargins left="0.7" right="0.7" top="0.75" bottom="0.75" header="0.3" footer="0.3"/>
    </customSheetView>
    <customSheetView guid="{13E70AA6-1425-4D0E-BEDC-46005650303E}">
      <pageMargins left="0.7" right="0.7" top="0.75" bottom="0.75" header="0.3" footer="0.3"/>
    </customSheetView>
    <customSheetView guid="{7A7189D4-6AFE-2447-A8D4-1F6213C75353}" state="hidden">
      <pageMargins left="0.7" right="0.7" top="0.75" bottom="0.75" header="0.3" footer="0.3"/>
    </customSheetView>
    <customSheetView guid="{AFEF52D2-6C47-4171-B0A6-4ED987801912}" state="hidden">
      <pageMargins left="0.7" right="0.7" top="0.75" bottom="0.75" header="0.3" footer="0.3"/>
    </customSheetView>
  </customSheetView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codeName="Sheet4" enableFormatConditionsCalculation="0">
    <pageSetUpPr fitToPage="1"/>
  </sheetPr>
  <dimension ref="A1:K20"/>
  <sheetViews>
    <sheetView showGridLines="0" tabSelected="1" zoomScaleNormal="100" zoomScaleSheetLayoutView="100" zoomScalePageLayoutView="150" workbookViewId="0">
      <selection activeCell="B9" sqref="B9"/>
    </sheetView>
  </sheetViews>
  <sheetFormatPr baseColWidth="10" defaultColWidth="9.140625" defaultRowHeight="12.75"/>
  <cols>
    <col min="1" max="1" width="18.85546875" style="131" bestFit="1" customWidth="1"/>
    <col min="2" max="2" width="17" style="130" customWidth="1"/>
    <col min="3" max="3" width="106.28515625" style="130" customWidth="1"/>
    <col min="4" max="4" width="9.140625" style="130"/>
    <col min="5" max="5" width="9.140625" style="244"/>
    <col min="6" max="16384" width="9.140625" style="130"/>
  </cols>
  <sheetData>
    <row r="1" spans="1:11">
      <c r="A1" s="12"/>
      <c r="B1" s="12"/>
      <c r="C1" s="12"/>
      <c r="D1" s="12"/>
      <c r="E1" s="12"/>
    </row>
    <row r="2" spans="1:11" ht="18.75" customHeight="1">
      <c r="A2" s="19" t="s">
        <v>82</v>
      </c>
      <c r="B2" s="12"/>
      <c r="C2" s="12"/>
      <c r="D2" s="12"/>
      <c r="E2" s="12"/>
    </row>
    <row r="3" spans="1:11" ht="18.75" customHeight="1">
      <c r="A3" s="12" t="s">
        <v>111</v>
      </c>
      <c r="B3" s="12"/>
      <c r="C3" s="12"/>
      <c r="D3" s="12"/>
      <c r="E3" s="12"/>
    </row>
    <row r="4" spans="1:11" ht="18.75" customHeight="1">
      <c r="A4" s="12" t="s">
        <v>112</v>
      </c>
      <c r="B4" s="12"/>
      <c r="C4" s="12"/>
      <c r="D4" s="12"/>
      <c r="E4" s="12"/>
    </row>
    <row r="5" spans="1:11" ht="18.75" customHeight="1">
      <c r="A5" s="12"/>
      <c r="B5" s="12"/>
      <c r="C5" s="12"/>
      <c r="D5" s="12"/>
      <c r="E5" s="12"/>
    </row>
    <row r="6" spans="1:11" ht="18.75" customHeight="1">
      <c r="A6" s="12"/>
      <c r="B6" s="12"/>
      <c r="C6" s="12"/>
      <c r="D6" s="12"/>
      <c r="E6" s="12"/>
    </row>
    <row r="7" spans="1:11" ht="18.75" customHeight="1">
      <c r="A7" s="12"/>
      <c r="B7" s="12"/>
      <c r="C7" s="12"/>
      <c r="D7" s="12"/>
      <c r="E7" s="12"/>
    </row>
    <row r="8" spans="1:11" ht="18.75" customHeight="1">
      <c r="A8" s="210" t="s">
        <v>15</v>
      </c>
      <c r="B8" s="210" t="s">
        <v>22</v>
      </c>
      <c r="C8" s="19" t="s">
        <v>21</v>
      </c>
      <c r="D8" s="12"/>
      <c r="E8" s="12"/>
    </row>
    <row r="9" spans="1:11" ht="18.75" customHeight="1">
      <c r="A9" s="12" t="s">
        <v>9</v>
      </c>
      <c r="B9" s="245">
        <v>0</v>
      </c>
      <c r="C9" s="209" t="s">
        <v>85</v>
      </c>
      <c r="D9" s="209"/>
      <c r="E9" s="209"/>
      <c r="F9" s="132"/>
      <c r="G9" s="132"/>
      <c r="H9" s="132"/>
      <c r="I9" s="132"/>
      <c r="J9" s="132"/>
      <c r="K9" s="132"/>
    </row>
    <row r="10" spans="1:11" ht="30" customHeight="1">
      <c r="A10" s="12" t="s">
        <v>83</v>
      </c>
      <c r="B10" s="245">
        <v>0</v>
      </c>
      <c r="C10" s="209" t="s">
        <v>113</v>
      </c>
      <c r="D10" s="209"/>
      <c r="E10" s="209"/>
      <c r="F10" s="132"/>
      <c r="G10" s="132"/>
      <c r="H10" s="132"/>
      <c r="I10" s="132"/>
      <c r="J10" s="132"/>
      <c r="K10" s="132"/>
    </row>
    <row r="11" spans="1:11" ht="18.75" customHeight="1">
      <c r="A11" s="12" t="s">
        <v>84</v>
      </c>
      <c r="B11" s="245">
        <v>0</v>
      </c>
      <c r="C11" s="209" t="s">
        <v>85</v>
      </c>
      <c r="D11" s="209"/>
      <c r="E11" s="209"/>
      <c r="F11" s="132"/>
      <c r="G11" s="132"/>
      <c r="H11" s="132"/>
      <c r="I11" s="132"/>
      <c r="J11" s="132"/>
      <c r="K11" s="132"/>
    </row>
    <row r="12" spans="1:11" ht="18.75" customHeight="1">
      <c r="A12" s="12" t="s">
        <v>19</v>
      </c>
      <c r="B12" s="245">
        <v>0</v>
      </c>
      <c r="C12" s="209" t="s">
        <v>65</v>
      </c>
      <c r="D12" s="209"/>
      <c r="E12" s="209"/>
      <c r="F12" s="132"/>
      <c r="G12" s="132"/>
      <c r="H12" s="132"/>
      <c r="I12" s="132"/>
      <c r="J12" s="132"/>
      <c r="K12" s="132"/>
    </row>
    <row r="13" spans="1:11" ht="28.5" customHeight="1">
      <c r="A13" s="12" t="s">
        <v>20</v>
      </c>
      <c r="B13" s="245">
        <v>0</v>
      </c>
      <c r="C13" s="209" t="s">
        <v>66</v>
      </c>
      <c r="D13" s="209"/>
      <c r="E13" s="209"/>
      <c r="F13" s="132"/>
      <c r="G13" s="132"/>
      <c r="H13" s="132"/>
      <c r="I13" s="132"/>
      <c r="J13" s="132"/>
      <c r="K13" s="132"/>
    </row>
    <row r="14" spans="1:11" ht="18.75" customHeight="1">
      <c r="A14" s="12"/>
      <c r="B14" s="12"/>
      <c r="C14" s="209"/>
      <c r="D14" s="209"/>
      <c r="E14" s="209"/>
      <c r="F14" s="132"/>
      <c r="G14" s="132"/>
      <c r="H14" s="132"/>
      <c r="I14" s="132"/>
      <c r="J14" s="132"/>
      <c r="K14" s="132"/>
    </row>
    <row r="15" spans="1:11" ht="18.75" customHeight="1">
      <c r="A15" s="243"/>
      <c r="B15" s="107"/>
      <c r="C15" s="243"/>
      <c r="D15" s="243"/>
      <c r="E15" s="243"/>
      <c r="F15" s="133"/>
      <c r="G15" s="133"/>
      <c r="H15" s="133"/>
      <c r="I15" s="133"/>
    </row>
    <row r="16" spans="1:11" ht="18.75" customHeight="1">
      <c r="A16" s="12"/>
      <c r="B16" s="12"/>
      <c r="C16" s="12"/>
      <c r="D16" s="12"/>
      <c r="E16" s="12"/>
    </row>
    <row r="17" spans="1:5" ht="18.75" customHeight="1">
      <c r="A17" s="12"/>
      <c r="B17" s="12"/>
      <c r="C17" s="82" t="s">
        <v>54</v>
      </c>
      <c r="D17" s="82" t="s">
        <v>52</v>
      </c>
      <c r="E17" s="12"/>
    </row>
    <row r="18" spans="1:5" ht="18.75" customHeight="1">
      <c r="A18" s="12"/>
      <c r="B18" s="12"/>
      <c r="C18" s="12"/>
      <c r="D18" s="12"/>
      <c r="E18" s="12"/>
    </row>
    <row r="19" spans="1:5" ht="18.75" customHeight="1">
      <c r="A19" s="130"/>
    </row>
    <row r="20" spans="1:5">
      <c r="A20" s="130"/>
    </row>
  </sheetData>
  <sheetProtection sheet="1" objects="1" scenarios="1" formatCells="0" selectLockedCells="1"/>
  <customSheetViews>
    <customSheetView guid="{42146670-BCC0-4F62-9FAC-1BD2E7234BE5}">
      <pageMargins left="0.7" right="0.7" top="0.75" bottom="0.75" header="0.3" footer="0.3"/>
      <headerFooter alignWithMargins="0"/>
    </customSheetView>
    <customSheetView guid="{D44EFE31-FA94-6949-B718-207C57BC5242}" scale="150">
      <selection activeCell="C13" sqref="C13"/>
      <pageMargins left="0.7" right="0.7" top="0.75" bottom="0.75" header="0.3" footer="0.3"/>
      <headerFooter alignWithMargins="0"/>
    </customSheetView>
    <customSheetView guid="{FF4CCBB1-774E-4020-A962-1F17C65752E1}">
      <selection activeCell="A10" sqref="A10"/>
      <pageMargins left="0.7" right="0.7" top="0.75" bottom="0.75" header="0.3" footer="0.3"/>
      <headerFooter alignWithMargins="0"/>
    </customSheetView>
    <customSheetView guid="{8C247F12-4891-4A29-96F3-70D1DDC7B58D}">
      <selection activeCell="C15" sqref="C15"/>
      <pageMargins left="0.7" right="0.7" top="0.75" bottom="0.75" header="0.3" footer="0.3"/>
      <headerFooter alignWithMargins="0"/>
    </customSheetView>
    <customSheetView guid="{761DCD43-2863-4B26-8482-FAB5E55A7EDA}" topLeftCell="B3">
      <selection activeCell="C13" sqref="C13"/>
      <pageMargins left="0.7" right="0.7" top="0.75" bottom="0.75" header="0.3" footer="0.3"/>
      <headerFooter alignWithMargins="0"/>
    </customSheetView>
    <customSheetView guid="{028C9FA8-F960-4741-A0A2-897C6BAC455B}">
      <selection activeCell="C10" sqref="C10"/>
      <pageMargins left="0.7" right="0.7" top="0.75" bottom="0.75" header="0.3" footer="0.3"/>
      <headerFooter alignWithMargins="0"/>
    </customSheetView>
    <customSheetView guid="{13E70AA6-1425-4D0E-BEDC-46005650303E}">
      <selection activeCell="A2" sqref="A2"/>
      <pageMargins left="0.7" right="0.7" top="0.75" bottom="0.75" header="0.3" footer="0.3"/>
      <headerFooter alignWithMargins="0"/>
    </customSheetView>
    <customSheetView guid="{7A7189D4-6AFE-2447-A8D4-1F6213C75353}" scale="200" showPageBreaks="1">
      <selection activeCell="C7" sqref="C7"/>
      <pageMargins left="0.7" right="0.7" top="0.75" bottom="0.75" header="0.3" footer="0.3"/>
      <headerFooter alignWithMargins="0"/>
    </customSheetView>
    <customSheetView guid="{AFEF52D2-6C47-4171-B0A6-4ED987801912}">
      <pageMargins left="0.7" right="0.7" top="0.75" bottom="0.75" header="0.3" footer="0.3"/>
      <headerFooter alignWithMargins="0"/>
    </customSheetView>
  </customSheetViews>
  <phoneticPr fontId="1" type="noConversion"/>
  <hyperlinks>
    <hyperlink ref="C17" location="Intro!A1" display="Précédent"/>
    <hyperlink ref="D17" location="Dépistage!A1" display="Suivant"/>
  </hyperlinks>
  <pageMargins left="0.23622047244094491" right="0.23622047244094491" top="0.74803149606299213" bottom="0.74803149606299213" header="0.31496062992125984" footer="0.31496062992125984"/>
  <pageSetup paperSize="155" scale="84" fitToHeight="2" orientation="landscape" r:id="rId1"/>
  <headerFooter alignWithMargins="0">
    <oddHeader>&amp;L[File]</oddHeader>
  </headerFooter>
  <colBreaks count="1" manualBreakCount="1">
    <brk id="4"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codeName="Sheet5" enableFormatConditionsCalculation="0"/>
  <dimension ref="A1:V47"/>
  <sheetViews>
    <sheetView showGridLines="0" topLeftCell="A7" zoomScaleNormal="100" zoomScaleSheetLayoutView="100" zoomScalePageLayoutView="150" workbookViewId="0">
      <selection activeCell="I16" sqref="I16"/>
    </sheetView>
  </sheetViews>
  <sheetFormatPr baseColWidth="10" defaultColWidth="11.42578125" defaultRowHeight="12.75"/>
  <cols>
    <col min="1" max="1" width="25.85546875" style="12" customWidth="1"/>
    <col min="2" max="2" width="23.42578125" style="12" customWidth="1"/>
    <col min="3" max="3" width="8.140625" style="12" customWidth="1"/>
    <col min="4" max="4" width="13.140625" style="12" customWidth="1"/>
    <col min="5" max="5" width="10.28515625" style="12" customWidth="1"/>
    <col min="6" max="6" width="11.42578125" style="12" customWidth="1"/>
    <col min="7" max="7" width="10.28515625" style="12" customWidth="1"/>
    <col min="8" max="8" width="12.140625" style="12" customWidth="1"/>
    <col min="9" max="9" width="9.42578125" style="12" customWidth="1"/>
    <col min="10" max="10" width="16.140625" style="12" customWidth="1"/>
    <col min="11" max="16384" width="11.42578125" style="12"/>
  </cols>
  <sheetData>
    <row r="1" spans="1:22">
      <c r="A1" s="218" t="s">
        <v>114</v>
      </c>
      <c r="B1" s="204"/>
      <c r="C1" s="204"/>
      <c r="D1" s="204"/>
      <c r="E1" s="204"/>
      <c r="F1" s="204"/>
      <c r="G1" s="204"/>
      <c r="H1" s="204"/>
      <c r="I1" s="204"/>
      <c r="J1" s="212"/>
      <c r="K1" s="212"/>
      <c r="L1" s="213"/>
    </row>
    <row r="2" spans="1:22">
      <c r="A2" s="185" t="s">
        <v>115</v>
      </c>
      <c r="B2" s="186"/>
      <c r="C2" s="186"/>
      <c r="D2" s="186"/>
      <c r="E2" s="186"/>
      <c r="F2" s="186"/>
      <c r="G2" s="186"/>
      <c r="H2" s="186"/>
      <c r="I2" s="186"/>
      <c r="J2" s="188"/>
      <c r="K2" s="188"/>
      <c r="L2" s="214"/>
    </row>
    <row r="3" spans="1:22">
      <c r="A3" s="185"/>
      <c r="B3" s="186"/>
      <c r="C3" s="186"/>
      <c r="D3" s="186"/>
      <c r="E3" s="186"/>
      <c r="F3" s="186"/>
      <c r="G3" s="186"/>
      <c r="H3" s="186"/>
      <c r="I3" s="186"/>
      <c r="J3" s="188"/>
      <c r="K3" s="188"/>
      <c r="L3" s="214"/>
    </row>
    <row r="4" spans="1:22">
      <c r="A4" s="187" t="s">
        <v>62</v>
      </c>
      <c r="B4" s="188"/>
      <c r="C4" s="188"/>
      <c r="D4" s="189"/>
      <c r="E4" s="189"/>
      <c r="F4" s="189"/>
      <c r="G4" s="189"/>
      <c r="H4" s="189"/>
      <c r="I4" s="189"/>
      <c r="J4" s="188"/>
      <c r="K4" s="188"/>
      <c r="L4" s="214"/>
    </row>
    <row r="5" spans="1:22" ht="15.75" customHeight="1">
      <c r="A5" s="215"/>
      <c r="B5" s="188"/>
      <c r="C5" s="199"/>
      <c r="D5" s="188"/>
      <c r="E5" s="188"/>
      <c r="F5" s="188"/>
      <c r="G5" s="188"/>
      <c r="H5" s="188"/>
      <c r="I5" s="188"/>
      <c r="J5" s="188"/>
      <c r="K5" s="188"/>
      <c r="L5" s="214"/>
    </row>
    <row r="6" spans="1:22">
      <c r="A6" s="203" t="s">
        <v>116</v>
      </c>
      <c r="B6" s="188"/>
      <c r="C6" s="188"/>
      <c r="D6" s="188"/>
      <c r="E6" s="188"/>
      <c r="F6" s="188"/>
      <c r="G6" s="188"/>
      <c r="H6" s="188"/>
      <c r="I6" s="188"/>
      <c r="J6" s="188"/>
      <c r="K6" s="188"/>
      <c r="L6" s="214"/>
    </row>
    <row r="7" spans="1:22">
      <c r="A7" s="216" t="s">
        <v>117</v>
      </c>
      <c r="B7" s="190"/>
      <c r="C7" s="190"/>
      <c r="D7" s="190"/>
      <c r="E7" s="190"/>
      <c r="F7" s="190"/>
      <c r="G7" s="190"/>
      <c r="H7" s="190"/>
      <c r="I7" s="190"/>
      <c r="J7" s="190"/>
      <c r="K7" s="190"/>
      <c r="L7" s="217"/>
    </row>
    <row r="9" spans="1:22" ht="15.75">
      <c r="A9" s="17" t="s">
        <v>64</v>
      </c>
      <c r="B9" s="19"/>
    </row>
    <row r="10" spans="1:22" s="7" customFormat="1" ht="9.1999999999999993" customHeight="1">
      <c r="A10" s="253" t="s">
        <v>118</v>
      </c>
      <c r="B10" s="254"/>
      <c r="C10" s="254"/>
      <c r="D10" s="254"/>
      <c r="E10" s="254"/>
      <c r="F10" s="254"/>
      <c r="G10" s="254"/>
      <c r="H10" s="254"/>
      <c r="I10" s="104"/>
      <c r="J10" s="22"/>
      <c r="K10" s="22"/>
      <c r="L10" s="22"/>
      <c r="M10" s="22"/>
      <c r="N10" s="22"/>
      <c r="O10" s="22"/>
      <c r="P10" s="22"/>
      <c r="Q10" s="22"/>
      <c r="R10" s="22"/>
      <c r="S10" s="22"/>
      <c r="T10" s="22"/>
      <c r="U10" s="22"/>
      <c r="V10" s="22"/>
    </row>
    <row r="11" spans="1:22" ht="1.5" customHeight="1">
      <c r="A11" s="254"/>
      <c r="B11" s="254"/>
      <c r="C11" s="254"/>
      <c r="D11" s="254"/>
      <c r="E11" s="254"/>
      <c r="F11" s="254"/>
      <c r="G11" s="254"/>
      <c r="H11" s="254"/>
      <c r="I11" s="104"/>
    </row>
    <row r="12" spans="1:22">
      <c r="A12" s="254"/>
      <c r="B12" s="254"/>
      <c r="C12" s="254"/>
      <c r="D12" s="254"/>
      <c r="E12" s="254"/>
      <c r="F12" s="254"/>
      <c r="G12" s="254"/>
      <c r="H12" s="254"/>
      <c r="I12" s="104"/>
    </row>
    <row r="13" spans="1:22" ht="64.5" customHeight="1">
      <c r="A13" s="254"/>
      <c r="B13" s="254"/>
      <c r="C13" s="254"/>
      <c r="D13" s="254"/>
      <c r="E13" s="254"/>
      <c r="F13" s="254"/>
      <c r="G13" s="254"/>
      <c r="H13" s="254"/>
      <c r="I13" s="104"/>
    </row>
    <row r="14" spans="1:22" ht="25.5" customHeight="1">
      <c r="A14" s="20"/>
      <c r="B14" s="21"/>
      <c r="C14" s="261" t="s">
        <v>38</v>
      </c>
      <c r="D14" s="263" t="s">
        <v>83</v>
      </c>
      <c r="E14" s="263" t="s">
        <v>69</v>
      </c>
      <c r="F14" s="255" t="s">
        <v>19</v>
      </c>
      <c r="G14" s="255" t="s">
        <v>20</v>
      </c>
      <c r="H14" s="259" t="s">
        <v>75</v>
      </c>
      <c r="I14" s="260"/>
      <c r="J14" s="23"/>
    </row>
    <row r="15" spans="1:22">
      <c r="A15" s="24" t="s">
        <v>64</v>
      </c>
      <c r="B15" s="25"/>
      <c r="C15" s="262"/>
      <c r="D15" s="256"/>
      <c r="E15" s="256"/>
      <c r="F15" s="256"/>
      <c r="G15" s="256"/>
      <c r="H15" s="26" t="s">
        <v>15</v>
      </c>
      <c r="I15" s="27" t="s">
        <v>5</v>
      </c>
      <c r="J15" s="28"/>
    </row>
    <row r="16" spans="1:22" ht="13.5" customHeight="1">
      <c r="A16" s="110" t="s">
        <v>37</v>
      </c>
      <c r="B16" s="53" t="s">
        <v>11</v>
      </c>
      <c r="C16" s="228">
        <v>0</v>
      </c>
      <c r="D16" s="226">
        <v>0</v>
      </c>
      <c r="E16" s="226">
        <v>0</v>
      </c>
      <c r="F16" s="229">
        <v>0</v>
      </c>
      <c r="G16" s="230">
        <v>0</v>
      </c>
      <c r="H16" s="114" t="s">
        <v>73</v>
      </c>
      <c r="I16" s="234">
        <v>0</v>
      </c>
      <c r="J16" s="30"/>
    </row>
    <row r="17" spans="1:10" ht="12.75" customHeight="1">
      <c r="A17" s="31"/>
      <c r="B17" s="53" t="s">
        <v>60</v>
      </c>
      <c r="C17" s="143">
        <f>'Coûts anticipés'!$B$9</f>
        <v>0</v>
      </c>
      <c r="D17" s="144">
        <f>'Coûts anticipés'!$B$10</f>
        <v>0</v>
      </c>
      <c r="E17" s="144">
        <f>'Coûts anticipés'!$B$11</f>
        <v>0</v>
      </c>
      <c r="F17" s="145">
        <f>'Coûts anticipés'!$B$12</f>
        <v>0</v>
      </c>
      <c r="G17" s="146">
        <f>'Coûts anticipés'!$B$13</f>
        <v>0</v>
      </c>
      <c r="H17" s="205" t="s">
        <v>86</v>
      </c>
      <c r="I17" s="234">
        <v>0</v>
      </c>
      <c r="J17" s="30"/>
    </row>
    <row r="18" spans="1:10" ht="12.75" customHeight="1">
      <c r="A18" s="31"/>
      <c r="B18" s="53"/>
      <c r="C18" s="143"/>
      <c r="D18" s="144"/>
      <c r="E18" s="144"/>
      <c r="F18" s="145"/>
      <c r="G18" s="146"/>
      <c r="H18" s="147" t="s">
        <v>72</v>
      </c>
      <c r="I18" s="234">
        <v>0</v>
      </c>
      <c r="J18" s="30"/>
    </row>
    <row r="19" spans="1:10" ht="12.75" customHeight="1">
      <c r="A19" s="31"/>
      <c r="B19" s="53"/>
      <c r="C19" s="143"/>
      <c r="D19" s="144"/>
      <c r="E19" s="144"/>
      <c r="F19" s="145"/>
      <c r="G19" s="146"/>
      <c r="H19" s="147" t="s">
        <v>71</v>
      </c>
      <c r="I19" s="234">
        <v>0</v>
      </c>
      <c r="J19" s="30"/>
    </row>
    <row r="20" spans="1:10">
      <c r="A20" s="37"/>
      <c r="B20" s="51"/>
      <c r="C20" s="32"/>
      <c r="D20" s="33"/>
      <c r="E20" s="33"/>
      <c r="F20" s="34"/>
      <c r="G20" s="117"/>
      <c r="H20" s="211"/>
      <c r="I20" s="124"/>
      <c r="J20" s="30"/>
    </row>
    <row r="21" spans="1:10">
      <c r="A21" s="111" t="s">
        <v>119</v>
      </c>
      <c r="B21" s="53" t="s">
        <v>11</v>
      </c>
      <c r="C21" s="231">
        <v>0</v>
      </c>
      <c r="D21" s="223">
        <v>0</v>
      </c>
      <c r="E21" s="223">
        <v>0</v>
      </c>
      <c r="F21" s="224">
        <v>0</v>
      </c>
      <c r="G21" s="232">
        <v>0</v>
      </c>
      <c r="H21" s="115" t="s">
        <v>73</v>
      </c>
      <c r="I21" s="235">
        <v>0</v>
      </c>
      <c r="J21" s="172"/>
    </row>
    <row r="22" spans="1:10">
      <c r="A22" s="31"/>
      <c r="B22" s="53" t="s">
        <v>60</v>
      </c>
      <c r="C22" s="143">
        <f>'Coûts anticipés'!$B$9</f>
        <v>0</v>
      </c>
      <c r="D22" s="144">
        <f>'Coûts anticipés'!$B$10</f>
        <v>0</v>
      </c>
      <c r="E22" s="144">
        <f>'Coûts anticipés'!$B$11</f>
        <v>0</v>
      </c>
      <c r="F22" s="145">
        <f>'Coûts anticipés'!$B$12</f>
        <v>0</v>
      </c>
      <c r="G22" s="146">
        <f>'Coûts anticipés'!$B$13</f>
        <v>0</v>
      </c>
      <c r="H22" s="205" t="s">
        <v>86</v>
      </c>
      <c r="I22" s="234">
        <v>0</v>
      </c>
    </row>
    <row r="23" spans="1:10" ht="12.75" customHeight="1">
      <c r="A23" s="31"/>
      <c r="C23" s="148"/>
      <c r="D23" s="149"/>
      <c r="E23" s="149"/>
      <c r="F23" s="150"/>
      <c r="G23" s="151"/>
      <c r="H23" s="147" t="s">
        <v>72</v>
      </c>
      <c r="I23" s="234">
        <v>0</v>
      </c>
      <c r="J23" s="30"/>
    </row>
    <row r="24" spans="1:10">
      <c r="A24" s="38"/>
      <c r="C24" s="148"/>
      <c r="D24" s="149"/>
      <c r="E24" s="149"/>
      <c r="F24" s="150"/>
      <c r="G24" s="151"/>
      <c r="H24" s="147" t="s">
        <v>71</v>
      </c>
      <c r="I24" s="234">
        <v>0</v>
      </c>
      <c r="J24" s="30"/>
    </row>
    <row r="25" spans="1:10">
      <c r="A25" s="31"/>
      <c r="B25" s="53"/>
      <c r="C25" s="32"/>
      <c r="D25" s="33"/>
      <c r="E25" s="33"/>
      <c r="F25" s="34"/>
      <c r="G25" s="117"/>
      <c r="H25" s="211"/>
      <c r="I25" s="83"/>
      <c r="J25" s="30"/>
    </row>
    <row r="26" spans="1:10">
      <c r="A26" s="111" t="s">
        <v>41</v>
      </c>
      <c r="B26" s="53" t="s">
        <v>11</v>
      </c>
      <c r="C26" s="231">
        <v>0</v>
      </c>
      <c r="D26" s="223">
        <v>0</v>
      </c>
      <c r="E26" s="223">
        <v>0</v>
      </c>
      <c r="F26" s="224">
        <v>0</v>
      </c>
      <c r="G26" s="232">
        <v>0</v>
      </c>
      <c r="H26" s="115" t="s">
        <v>73</v>
      </c>
      <c r="I26" s="235">
        <v>0</v>
      </c>
      <c r="J26" s="30"/>
    </row>
    <row r="27" spans="1:10" ht="13.5" customHeight="1">
      <c r="A27" s="31"/>
      <c r="B27" s="53" t="s">
        <v>60</v>
      </c>
      <c r="C27" s="143">
        <f>'Coûts anticipés'!$B$9</f>
        <v>0</v>
      </c>
      <c r="D27" s="153">
        <f>'Coûts anticipés'!$B$10</f>
        <v>0</v>
      </c>
      <c r="E27" s="153">
        <f>'Coûts anticipés'!$B$11</f>
        <v>0</v>
      </c>
      <c r="F27" s="145">
        <f>'Coûts anticipés'!$B$12</f>
        <v>0</v>
      </c>
      <c r="G27" s="146">
        <f>'Coûts anticipés'!$B$13</f>
        <v>0</v>
      </c>
      <c r="H27" s="205" t="s">
        <v>86</v>
      </c>
      <c r="I27" s="235">
        <v>0</v>
      </c>
      <c r="J27" s="30"/>
    </row>
    <row r="28" spans="1:10" ht="12.75" customHeight="1">
      <c r="A28" s="31"/>
      <c r="B28" s="53"/>
      <c r="C28" s="152"/>
      <c r="D28" s="153"/>
      <c r="E28" s="153"/>
      <c r="F28" s="159"/>
      <c r="G28" s="160"/>
      <c r="H28" s="147" t="s">
        <v>72</v>
      </c>
      <c r="I28" s="235">
        <v>0</v>
      </c>
      <c r="J28" s="30"/>
    </row>
    <row r="29" spans="1:10">
      <c r="A29" s="38"/>
      <c r="C29" s="157"/>
      <c r="D29" s="158"/>
      <c r="E29" s="158"/>
      <c r="F29" s="159"/>
      <c r="G29" s="160"/>
      <c r="H29" s="147" t="s">
        <v>71</v>
      </c>
      <c r="I29" s="235">
        <v>0</v>
      </c>
      <c r="J29" s="30"/>
    </row>
    <row r="30" spans="1:10">
      <c r="A30" s="39"/>
      <c r="B30" s="54"/>
      <c r="C30" s="40"/>
      <c r="D30" s="41"/>
      <c r="E30" s="41"/>
      <c r="F30" s="42"/>
      <c r="G30" s="118"/>
      <c r="H30" s="116"/>
      <c r="I30" s="62"/>
      <c r="J30" s="30"/>
    </row>
    <row r="31" spans="1:10">
      <c r="D31" s="44"/>
      <c r="E31" s="44"/>
      <c r="F31" s="44"/>
      <c r="G31" s="44"/>
      <c r="H31" s="44"/>
      <c r="I31" s="44"/>
    </row>
    <row r="32" spans="1:10">
      <c r="A32" s="19" t="s">
        <v>120</v>
      </c>
      <c r="B32" s="19"/>
      <c r="C32" s="70">
        <f>C16+C21+C26</f>
        <v>0</v>
      </c>
      <c r="D32" s="70">
        <f>D16+D21+D26</f>
        <v>0</v>
      </c>
      <c r="E32" s="70">
        <f>E16+E21+E26</f>
        <v>0</v>
      </c>
      <c r="F32" s="70">
        <f>F16+F21+F26</f>
        <v>0</v>
      </c>
      <c r="G32" s="70">
        <f>G16+G21+G26</f>
        <v>0</v>
      </c>
      <c r="H32" s="71"/>
      <c r="I32" s="71"/>
    </row>
    <row r="33" spans="1:12">
      <c r="A33" s="19" t="s">
        <v>59</v>
      </c>
      <c r="B33" s="19"/>
      <c r="C33" s="161">
        <f>(C16*C17)+(C21*C22)+(C26*C27)</f>
        <v>0</v>
      </c>
      <c r="D33" s="161">
        <f>(D16*D17)+(D21*D22)+(D26*D27)</f>
        <v>0</v>
      </c>
      <c r="E33" s="161">
        <f>(E16*E17)+(E21*E22)+(E26*E27)</f>
        <v>0</v>
      </c>
      <c r="F33" s="161">
        <f>(F16*F17)+(F21*F22)+(F26*F27)</f>
        <v>0</v>
      </c>
      <c r="G33" s="161">
        <f>(G16*G17)+(G21*G22)+(G26*G27)</f>
        <v>0</v>
      </c>
      <c r="H33" s="162"/>
      <c r="I33" s="163">
        <f>I16+I17+I18+I19+I21+I22+I23+I24+I26+I27+I28+I29</f>
        <v>0</v>
      </c>
    </row>
    <row r="35" spans="1:12">
      <c r="A35" s="141" t="s">
        <v>122</v>
      </c>
      <c r="B35" s="164">
        <f>C33+D33+E33+F33+G33+I33</f>
        <v>0</v>
      </c>
      <c r="C35" s="128"/>
      <c r="D35" s="128"/>
      <c r="E35" s="128"/>
      <c r="F35" s="128"/>
      <c r="G35" s="128"/>
      <c r="H35" s="128"/>
      <c r="I35" s="128"/>
      <c r="K35" s="233" t="s">
        <v>54</v>
      </c>
      <c r="L35" s="233" t="s">
        <v>52</v>
      </c>
    </row>
    <row r="36" spans="1:12" ht="24">
      <c r="A36" s="206" t="s">
        <v>121</v>
      </c>
      <c r="B36" s="142">
        <f>C32+D32+E32+F32+G32</f>
        <v>0</v>
      </c>
      <c r="C36" s="128"/>
      <c r="D36" s="128"/>
      <c r="E36" s="128"/>
      <c r="F36" s="128"/>
      <c r="G36" s="128"/>
      <c r="H36" s="128"/>
      <c r="I36" s="128"/>
    </row>
    <row r="37" spans="1:12">
      <c r="A37" s="141"/>
      <c r="B37" s="129"/>
      <c r="C37" s="128"/>
      <c r="D37" s="128"/>
      <c r="E37" s="128"/>
      <c r="F37" s="128"/>
      <c r="G37" s="128"/>
      <c r="H37" s="128"/>
      <c r="I37" s="128"/>
    </row>
    <row r="38" spans="1:12">
      <c r="A38" s="61"/>
      <c r="B38" s="61"/>
      <c r="C38" s="61"/>
      <c r="D38" s="61"/>
      <c r="E38" s="61"/>
      <c r="F38" s="61"/>
      <c r="G38" s="61"/>
      <c r="H38" s="61"/>
      <c r="I38" s="61"/>
    </row>
    <row r="39" spans="1:12">
      <c r="A39" s="45" t="s">
        <v>37</v>
      </c>
      <c r="B39" s="257" t="s">
        <v>123</v>
      </c>
      <c r="C39" s="258"/>
      <c r="D39" s="258"/>
      <c r="E39" s="258"/>
      <c r="F39" s="258"/>
      <c r="G39" s="258"/>
      <c r="H39" s="258"/>
      <c r="I39" s="258"/>
      <c r="J39" s="57"/>
      <c r="K39" s="57"/>
      <c r="L39" s="57"/>
    </row>
    <row r="40" spans="1:12">
      <c r="B40" s="258"/>
      <c r="C40" s="258"/>
      <c r="D40" s="258"/>
      <c r="E40" s="258"/>
      <c r="F40" s="258"/>
      <c r="G40" s="258"/>
      <c r="H40" s="258"/>
      <c r="I40" s="258"/>
      <c r="J40" s="57"/>
      <c r="K40" s="57"/>
      <c r="L40" s="57"/>
    </row>
    <row r="41" spans="1:12">
      <c r="B41" s="258"/>
      <c r="C41" s="258"/>
      <c r="D41" s="258"/>
      <c r="E41" s="258"/>
      <c r="F41" s="258"/>
      <c r="G41" s="258"/>
      <c r="H41" s="258"/>
      <c r="I41" s="258"/>
      <c r="J41" s="57"/>
      <c r="K41" s="57"/>
      <c r="L41" s="57"/>
    </row>
    <row r="42" spans="1:12">
      <c r="B42" s="60"/>
      <c r="C42" s="60"/>
      <c r="D42" s="60"/>
      <c r="E42" s="60"/>
      <c r="F42" s="60"/>
      <c r="G42" s="60"/>
      <c r="H42" s="60"/>
      <c r="I42" s="60"/>
      <c r="J42" s="57"/>
      <c r="K42" s="57"/>
      <c r="L42" s="57"/>
    </row>
    <row r="43" spans="1:12">
      <c r="B43" s="46"/>
      <c r="C43" s="46"/>
      <c r="D43" s="46"/>
      <c r="E43" s="46"/>
      <c r="F43" s="46"/>
      <c r="G43" s="46"/>
      <c r="H43" s="46"/>
      <c r="I43" s="46"/>
      <c r="J43" s="46"/>
      <c r="K43" s="46"/>
      <c r="L43" s="46"/>
    </row>
    <row r="44" spans="1:12">
      <c r="A44" s="45" t="s">
        <v>119</v>
      </c>
      <c r="B44" s="253" t="s">
        <v>124</v>
      </c>
      <c r="C44" s="254"/>
      <c r="D44" s="254"/>
      <c r="E44" s="254"/>
      <c r="F44" s="254"/>
      <c r="G44" s="254"/>
      <c r="H44" s="254"/>
      <c r="I44" s="254"/>
    </row>
    <row r="45" spans="1:12" ht="37.5" customHeight="1">
      <c r="A45" s="45"/>
      <c r="B45" s="254"/>
      <c r="C45" s="254"/>
      <c r="D45" s="254"/>
      <c r="E45" s="254"/>
      <c r="F45" s="254"/>
      <c r="G45" s="254"/>
      <c r="H45" s="254"/>
      <c r="I45" s="254"/>
    </row>
    <row r="46" spans="1:12">
      <c r="A46" s="45"/>
      <c r="B46" s="45"/>
      <c r="C46" s="47"/>
    </row>
    <row r="47" spans="1:12">
      <c r="A47" s="48" t="s">
        <v>41</v>
      </c>
      <c r="B47" s="12" t="s">
        <v>125</v>
      </c>
    </row>
  </sheetData>
  <sheetProtection sheet="1" objects="1" scenarios="1" formatCells="0" selectLockedCells="1"/>
  <protectedRanges>
    <protectedRange sqref="A1:I1" name="Range1_1_1_1"/>
  </protectedRanges>
  <customSheetViews>
    <customSheetView guid="{42146670-BCC0-4F62-9FAC-1BD2E7234BE5}" showGridLines="0">
      <selection activeCell="A8" sqref="A8"/>
      <pageMargins left="0.7" right="0.7" top="0.75" bottom="0.75" header="0.3" footer="0.3"/>
      <headerFooter alignWithMargins="0"/>
    </customSheetView>
    <customSheetView guid="{D44EFE31-FA94-6949-B718-207C57BC5242}" scale="150" showGridLines="0">
      <selection activeCell="A10" sqref="A10:H13"/>
      <pageMargins left="0.7" right="0.7" top="0.75" bottom="0.75" header="0.3" footer="0.3"/>
      <headerFooter alignWithMargins="0"/>
    </customSheetView>
    <customSheetView guid="{FF4CCBB1-774E-4020-A962-1F17C65752E1}" showGridLines="0">
      <selection activeCell="C58" sqref="C58"/>
      <pageMargins left="0.7" right="0.7" top="0.75" bottom="0.75" header="0.3" footer="0.3"/>
      <headerFooter alignWithMargins="0"/>
    </customSheetView>
    <customSheetView guid="{8C247F12-4891-4A29-96F3-70D1DDC7B58D}" showGridLines="0" hiddenRows="1" topLeftCell="A17">
      <selection activeCell="T39" sqref="T39"/>
      <pageMargins left="0.7" right="0.7" top="0.75" bottom="0.75" header="0.3" footer="0.3"/>
      <headerFooter alignWithMargins="0"/>
    </customSheetView>
    <customSheetView guid="{761DCD43-2863-4B26-8482-FAB5E55A7EDA}" showGridLines="0" topLeftCell="A49">
      <selection activeCell="C52" sqref="C52"/>
      <pageMargins left="0.7" right="0.7" top="0.75" bottom="0.75" header="0.3" footer="0.3"/>
      <headerFooter alignWithMargins="0"/>
    </customSheetView>
    <customSheetView guid="{028C9FA8-F960-4741-A0A2-897C6BAC455B}" showGridLines="0">
      <selection activeCell="A39" sqref="A39"/>
      <pageMargins left="0.7" right="0.7" top="0.75" bottom="0.75" header="0.3" footer="0.3"/>
      <headerFooter alignWithMargins="0"/>
    </customSheetView>
    <customSheetView guid="{13E70AA6-1425-4D0E-BEDC-46005650303E}" showGridLines="0">
      <selection activeCell="A9" sqref="A9"/>
      <pageMargins left="0.7" right="0.7" top="0.75" bottom="0.75" header="0.3" footer="0.3"/>
      <headerFooter alignWithMargins="0"/>
    </customSheetView>
    <customSheetView guid="{7A7189D4-6AFE-2447-A8D4-1F6213C75353}" scale="200" showPageBreaks="1" showGridLines="0" topLeftCell="A26">
      <selection activeCell="A36" sqref="A36"/>
      <pageMargins left="0.7" right="0.7" top="0.75" bottom="0.75" header="0.3" footer="0.3"/>
      <headerFooter alignWithMargins="0"/>
    </customSheetView>
    <customSheetView guid="{AFEF52D2-6C47-4171-B0A6-4ED987801912}" showGridLines="0">
      <selection activeCell="A8" sqref="A8"/>
      <pageMargins left="0.7" right="0.7" top="0.75" bottom="0.75" header="0.3" footer="0.3"/>
      <headerFooter alignWithMargins="0"/>
    </customSheetView>
  </customSheetViews>
  <mergeCells count="9">
    <mergeCell ref="A10:H13"/>
    <mergeCell ref="F14:F15"/>
    <mergeCell ref="G14:G15"/>
    <mergeCell ref="B44:I45"/>
    <mergeCell ref="B39:I41"/>
    <mergeCell ref="H14:I14"/>
    <mergeCell ref="C14:C15"/>
    <mergeCell ref="D14:D15"/>
    <mergeCell ref="E14:E15"/>
  </mergeCells>
  <phoneticPr fontId="1" type="noConversion"/>
  <dataValidations count="1">
    <dataValidation type="list" allowBlank="1" showInputMessage="1" showErrorMessage="1" sqref="D28:E28">
      <formula1>Numbers</formula1>
    </dataValidation>
  </dataValidations>
  <hyperlinks>
    <hyperlink ref="K35" location="'Coûts anticipés'!A1" display="Précédent"/>
    <hyperlink ref="L35" location="Cadrage!A1" display="Suivant"/>
  </hyperlinks>
  <pageMargins left="0.23622047244094491" right="0.23622047244094491" top="0.74803149606299213" bottom="0.74803149606299213" header="0.31496062992125984" footer="0.31496062992125984"/>
  <pageSetup paperSize="155" scale="83" fitToHeight="2" orientation="landscape" r:id="rId1"/>
  <headerFooter alignWithMargins="0">
    <oddHeader>&amp;L[File]</oddHeader>
  </headerFooter>
  <rowBreaks count="1" manualBreakCount="1">
    <brk id="42" max="16383" man="1"/>
  </rowBreaks>
  <legacy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codeName="Sheet6" enableFormatConditionsCalculation="0">
    <pageSetUpPr fitToPage="1"/>
  </sheetPr>
  <dimension ref="A1:M70"/>
  <sheetViews>
    <sheetView showGridLines="0" topLeftCell="A10" zoomScaleNormal="100" zoomScaleSheetLayoutView="100" zoomScalePageLayoutView="150" workbookViewId="0">
      <selection activeCell="G16" sqref="G16"/>
    </sheetView>
  </sheetViews>
  <sheetFormatPr baseColWidth="10" defaultColWidth="9.140625" defaultRowHeight="12.75"/>
  <cols>
    <col min="1" max="1" width="24.42578125" style="1" customWidth="1"/>
    <col min="2" max="2" width="23.140625" style="1" customWidth="1"/>
    <col min="3" max="3" width="10" style="1" customWidth="1"/>
    <col min="4" max="4" width="11.42578125" style="1" customWidth="1"/>
    <col min="5" max="6" width="10.42578125" style="1" customWidth="1"/>
    <col min="7" max="7" width="11" style="1" customWidth="1"/>
    <col min="8" max="8" width="11.7109375" style="1" customWidth="1"/>
    <col min="9" max="16384" width="9.140625" style="1"/>
  </cols>
  <sheetData>
    <row r="1" spans="1:13" s="12" customFormat="1">
      <c r="A1" s="218" t="s">
        <v>114</v>
      </c>
      <c r="B1" s="204"/>
      <c r="C1" s="204"/>
      <c r="D1" s="204"/>
      <c r="E1" s="204"/>
      <c r="F1" s="204"/>
      <c r="G1" s="204"/>
      <c r="H1" s="204"/>
      <c r="I1" s="204"/>
      <c r="J1" s="212"/>
      <c r="K1" s="212"/>
      <c r="L1" s="212"/>
      <c r="M1" s="213"/>
    </row>
    <row r="2" spans="1:13" s="12" customFormat="1">
      <c r="A2" s="185" t="s">
        <v>115</v>
      </c>
      <c r="B2" s="186"/>
      <c r="C2" s="186"/>
      <c r="D2" s="186"/>
      <c r="E2" s="186"/>
      <c r="F2" s="186"/>
      <c r="G2" s="186"/>
      <c r="H2" s="186"/>
      <c r="I2" s="186"/>
      <c r="J2" s="188"/>
      <c r="K2" s="188"/>
      <c r="L2" s="188"/>
      <c r="M2" s="214"/>
    </row>
    <row r="3" spans="1:13" s="12" customFormat="1">
      <c r="A3" s="185"/>
      <c r="B3" s="186"/>
      <c r="C3" s="186"/>
      <c r="D3" s="186"/>
      <c r="E3" s="186"/>
      <c r="F3" s="186"/>
      <c r="G3" s="186"/>
      <c r="H3" s="186"/>
      <c r="I3" s="186"/>
      <c r="J3" s="188"/>
      <c r="K3" s="188"/>
      <c r="L3" s="188"/>
      <c r="M3" s="214"/>
    </row>
    <row r="4" spans="1:13" s="12" customFormat="1">
      <c r="A4" s="187" t="s">
        <v>62</v>
      </c>
      <c r="B4" s="188"/>
      <c r="C4" s="188"/>
      <c r="D4" s="189"/>
      <c r="E4" s="189"/>
      <c r="F4" s="189"/>
      <c r="G4" s="189"/>
      <c r="H4" s="189"/>
      <c r="I4" s="189"/>
      <c r="J4" s="188"/>
      <c r="K4" s="188"/>
      <c r="L4" s="188"/>
      <c r="M4" s="214"/>
    </row>
    <row r="5" spans="1:13" s="12" customFormat="1" ht="15.75" customHeight="1">
      <c r="A5" s="215"/>
      <c r="B5" s="188"/>
      <c r="C5" s="199"/>
      <c r="D5" s="188"/>
      <c r="E5" s="188"/>
      <c r="F5" s="188"/>
      <c r="G5" s="188"/>
      <c r="H5" s="188"/>
      <c r="I5" s="188"/>
      <c r="J5" s="188"/>
      <c r="K5" s="188"/>
      <c r="L5" s="188"/>
      <c r="M5" s="214"/>
    </row>
    <row r="6" spans="1:13" s="12" customFormat="1">
      <c r="A6" s="203" t="s">
        <v>116</v>
      </c>
      <c r="B6" s="188"/>
      <c r="C6" s="188"/>
      <c r="D6" s="188"/>
      <c r="E6" s="188"/>
      <c r="F6" s="188"/>
      <c r="G6" s="188"/>
      <c r="H6" s="188"/>
      <c r="I6" s="188"/>
      <c r="J6" s="188"/>
      <c r="K6" s="188"/>
      <c r="L6" s="188"/>
      <c r="M6" s="214"/>
    </row>
    <row r="7" spans="1:13" s="12" customFormat="1">
      <c r="A7" s="216" t="s">
        <v>117</v>
      </c>
      <c r="B7" s="190"/>
      <c r="C7" s="190"/>
      <c r="D7" s="190"/>
      <c r="E7" s="190"/>
      <c r="F7" s="190"/>
      <c r="G7" s="190"/>
      <c r="H7" s="190"/>
      <c r="I7" s="190"/>
      <c r="J7" s="190"/>
      <c r="K7" s="190"/>
      <c r="L7" s="190"/>
      <c r="M7" s="217"/>
    </row>
    <row r="8" spans="1:13" ht="21.75" customHeight="1">
      <c r="A8" s="246" t="s">
        <v>74</v>
      </c>
    </row>
    <row r="9" spans="1:13">
      <c r="A9" s="57" t="s">
        <v>161</v>
      </c>
    </row>
    <row r="10" spans="1:13">
      <c r="A10" s="247" t="s">
        <v>162</v>
      </c>
    </row>
    <row r="11" spans="1:13">
      <c r="A11" s="1" t="s">
        <v>126</v>
      </c>
    </row>
    <row r="12" spans="1:13">
      <c r="A12" s="1" t="s">
        <v>127</v>
      </c>
    </row>
    <row r="13" spans="1:13" s="12" customFormat="1">
      <c r="A13" s="107"/>
      <c r="B13" s="107"/>
      <c r="C13" s="107"/>
      <c r="D13" s="7"/>
      <c r="E13" s="7"/>
      <c r="F13" s="7"/>
      <c r="G13" s="7"/>
      <c r="H13" s="7"/>
      <c r="I13" s="7"/>
    </row>
    <row r="14" spans="1:13">
      <c r="A14" s="264" t="s">
        <v>74</v>
      </c>
      <c r="B14" s="49"/>
      <c r="C14" s="263" t="s">
        <v>38</v>
      </c>
      <c r="D14" s="263" t="s">
        <v>83</v>
      </c>
      <c r="E14" s="263" t="s">
        <v>69</v>
      </c>
      <c r="F14" s="255" t="s">
        <v>19</v>
      </c>
      <c r="G14" s="272" t="s">
        <v>20</v>
      </c>
      <c r="H14" s="259" t="s">
        <v>75</v>
      </c>
      <c r="I14" s="260"/>
    </row>
    <row r="15" spans="1:13">
      <c r="A15" s="265"/>
      <c r="B15" s="119"/>
      <c r="C15" s="256"/>
      <c r="D15" s="256"/>
      <c r="E15" s="256"/>
      <c r="F15" s="256"/>
      <c r="G15" s="273"/>
      <c r="H15" s="126" t="s">
        <v>15</v>
      </c>
      <c r="I15" s="127" t="s">
        <v>5</v>
      </c>
    </row>
    <row r="16" spans="1:13">
      <c r="A16" s="63" t="s">
        <v>78</v>
      </c>
      <c r="B16" s="53" t="s">
        <v>11</v>
      </c>
      <c r="C16" s="223">
        <v>0</v>
      </c>
      <c r="D16" s="223">
        <v>0</v>
      </c>
      <c r="E16" s="223">
        <v>0</v>
      </c>
      <c r="F16" s="224">
        <v>0</v>
      </c>
      <c r="G16" s="232">
        <v>0</v>
      </c>
      <c r="H16" s="29" t="s">
        <v>73</v>
      </c>
      <c r="I16" s="234">
        <v>0</v>
      </c>
    </row>
    <row r="17" spans="1:12" ht="12.75" customHeight="1">
      <c r="A17" s="63" t="s">
        <v>77</v>
      </c>
      <c r="B17" s="53" t="s">
        <v>60</v>
      </c>
      <c r="C17" s="144">
        <f>'Coûts anticipés'!$B$9</f>
        <v>0</v>
      </c>
      <c r="D17" s="144">
        <f>'Coûts anticipés'!$B$10</f>
        <v>0</v>
      </c>
      <c r="E17" s="144">
        <f>'Coûts anticipés'!$B$11</f>
        <v>0</v>
      </c>
      <c r="F17" s="145">
        <f>'Coûts anticipés'!$B$12</f>
        <v>0</v>
      </c>
      <c r="G17" s="146">
        <f>'Coûts anticipés'!$B$13</f>
        <v>0</v>
      </c>
      <c r="H17" s="207" t="s">
        <v>86</v>
      </c>
      <c r="I17" s="234">
        <v>0</v>
      </c>
    </row>
    <row r="18" spans="1:12" ht="11.25" customHeight="1">
      <c r="A18" s="50"/>
      <c r="B18" s="51"/>
      <c r="C18" s="144"/>
      <c r="D18" s="144"/>
      <c r="E18" s="144"/>
      <c r="F18" s="145"/>
      <c r="G18" s="146"/>
      <c r="H18" s="165" t="s">
        <v>72</v>
      </c>
      <c r="I18" s="234">
        <v>0</v>
      </c>
    </row>
    <row r="19" spans="1:12" ht="14.45" customHeight="1">
      <c r="A19" s="50"/>
      <c r="B19" s="12"/>
      <c r="C19" s="149"/>
      <c r="D19" s="149"/>
      <c r="E19" s="149"/>
      <c r="F19" s="150"/>
      <c r="G19" s="151"/>
      <c r="H19" s="165" t="s">
        <v>71</v>
      </c>
      <c r="I19" s="234">
        <v>0</v>
      </c>
    </row>
    <row r="20" spans="1:12">
      <c r="A20" s="37"/>
      <c r="B20" s="51"/>
      <c r="C20" s="33"/>
      <c r="D20" s="33"/>
      <c r="E20" s="33"/>
      <c r="F20" s="34"/>
      <c r="G20" s="117"/>
      <c r="H20" s="29"/>
      <c r="I20" s="83"/>
    </row>
    <row r="21" spans="1:12">
      <c r="A21" s="269" t="s">
        <v>79</v>
      </c>
      <c r="B21" s="53" t="s">
        <v>11</v>
      </c>
      <c r="C21" s="223">
        <v>0</v>
      </c>
      <c r="D21" s="223">
        <v>0</v>
      </c>
      <c r="E21" s="223">
        <v>0</v>
      </c>
      <c r="F21" s="224">
        <v>0</v>
      </c>
      <c r="G21" s="232">
        <v>0</v>
      </c>
      <c r="H21" s="29" t="s">
        <v>73</v>
      </c>
      <c r="I21" s="234">
        <v>0</v>
      </c>
    </row>
    <row r="22" spans="1:12" ht="13.5" customHeight="1">
      <c r="A22" s="269"/>
      <c r="B22" s="53" t="s">
        <v>60</v>
      </c>
      <c r="C22" s="144">
        <f>'Coûts anticipés'!$B$9</f>
        <v>0</v>
      </c>
      <c r="D22" s="144">
        <f>'Coûts anticipés'!$B$10</f>
        <v>0</v>
      </c>
      <c r="E22" s="144">
        <f>'Coûts anticipés'!$B$11</f>
        <v>0</v>
      </c>
      <c r="F22" s="145">
        <f>'Coûts anticipés'!$B$12</f>
        <v>0</v>
      </c>
      <c r="G22" s="146">
        <f>'Coûts anticipés'!$B$13</f>
        <v>0</v>
      </c>
      <c r="H22" s="207" t="s">
        <v>86</v>
      </c>
      <c r="I22" s="234">
        <v>0</v>
      </c>
    </row>
    <row r="23" spans="1:12" ht="12.75" customHeight="1">
      <c r="A23" s="269"/>
      <c r="B23" s="52"/>
      <c r="C23" s="144"/>
      <c r="D23" s="144"/>
      <c r="E23" s="144"/>
      <c r="F23" s="145"/>
      <c r="G23" s="146"/>
      <c r="H23" s="165" t="s">
        <v>72</v>
      </c>
      <c r="I23" s="234">
        <v>0</v>
      </c>
    </row>
    <row r="24" spans="1:12">
      <c r="A24" s="269"/>
      <c r="B24" s="12"/>
      <c r="C24" s="149"/>
      <c r="D24" s="149"/>
      <c r="E24" s="149"/>
      <c r="F24" s="150"/>
      <c r="G24" s="151"/>
      <c r="H24" s="165" t="s">
        <v>71</v>
      </c>
      <c r="I24" s="234">
        <v>0</v>
      </c>
    </row>
    <row r="25" spans="1:12">
      <c r="A25" s="31"/>
      <c r="B25" s="53"/>
      <c r="C25" s="33"/>
      <c r="D25" s="33"/>
      <c r="E25" s="33"/>
      <c r="F25" s="34"/>
      <c r="G25" s="117"/>
      <c r="H25" s="29"/>
      <c r="I25" s="83"/>
    </row>
    <row r="26" spans="1:12">
      <c r="A26" s="269" t="s">
        <v>128</v>
      </c>
      <c r="B26" s="53" t="s">
        <v>11</v>
      </c>
      <c r="C26" s="223">
        <v>0</v>
      </c>
      <c r="D26" s="223">
        <v>0</v>
      </c>
      <c r="E26" s="223">
        <v>0</v>
      </c>
      <c r="F26" s="224">
        <v>0</v>
      </c>
      <c r="G26" s="232">
        <v>0</v>
      </c>
      <c r="H26" s="29" t="s">
        <v>73</v>
      </c>
      <c r="I26" s="234">
        <v>0</v>
      </c>
    </row>
    <row r="27" spans="1:12" ht="14.45" customHeight="1">
      <c r="A27" s="269"/>
      <c r="B27" s="53" t="s">
        <v>60</v>
      </c>
      <c r="C27" s="144">
        <f>'Coûts anticipés'!$B$9</f>
        <v>0</v>
      </c>
      <c r="D27" s="144">
        <f>'Coûts anticipés'!$B$10</f>
        <v>0</v>
      </c>
      <c r="E27" s="144">
        <f>'Coûts anticipés'!$B$11</f>
        <v>0</v>
      </c>
      <c r="F27" s="145">
        <f>'Coûts anticipés'!$B$12</f>
        <v>0</v>
      </c>
      <c r="G27" s="146">
        <f>'Coûts anticipés'!$B$13</f>
        <v>0</v>
      </c>
      <c r="H27" s="207" t="s">
        <v>86</v>
      </c>
      <c r="I27" s="235">
        <v>0</v>
      </c>
    </row>
    <row r="28" spans="1:12" ht="13.5" customHeight="1">
      <c r="A28" s="269"/>
      <c r="B28" s="52"/>
      <c r="C28" s="153"/>
      <c r="D28" s="158"/>
      <c r="E28" s="158"/>
      <c r="F28" s="159"/>
      <c r="G28" s="160"/>
      <c r="H28" s="165" t="s">
        <v>72</v>
      </c>
      <c r="I28" s="235">
        <v>0</v>
      </c>
    </row>
    <row r="29" spans="1:12">
      <c r="A29" s="270"/>
      <c r="B29" s="120"/>
      <c r="C29" s="166"/>
      <c r="D29" s="166"/>
      <c r="E29" s="166"/>
      <c r="F29" s="167"/>
      <c r="G29" s="168"/>
      <c r="H29" s="195" t="s">
        <v>71</v>
      </c>
      <c r="I29" s="236">
        <v>0</v>
      </c>
    </row>
    <row r="31" spans="1:12">
      <c r="A31" s="74" t="s">
        <v>120</v>
      </c>
      <c r="B31" s="74"/>
      <c r="C31" s="74">
        <f>C16+C21+C26</f>
        <v>0</v>
      </c>
      <c r="D31" s="74">
        <f>D16+D21+D26</f>
        <v>0</v>
      </c>
      <c r="E31" s="74">
        <f>E16+E21+E26</f>
        <v>0</v>
      </c>
      <c r="F31" s="74">
        <f>F16+F21+F26</f>
        <v>0</v>
      </c>
      <c r="G31" s="74">
        <f>G16+G21+G26</f>
        <v>0</v>
      </c>
      <c r="H31" s="74"/>
      <c r="I31" s="74"/>
      <c r="K31" s="237" t="s">
        <v>54</v>
      </c>
      <c r="L31" s="225" t="s">
        <v>52</v>
      </c>
    </row>
    <row r="32" spans="1:12">
      <c r="A32" s="74" t="s">
        <v>59</v>
      </c>
      <c r="B32" s="74"/>
      <c r="C32" s="169">
        <f>(C16*C17)+(C21*C22)+(C26*C27)</f>
        <v>0</v>
      </c>
      <c r="D32" s="169">
        <f>(D16*D17)+(D21*D22)+(D26*D27)</f>
        <v>0</v>
      </c>
      <c r="E32" s="169">
        <f>(E16*E17)+(E21*E22)+(E26*E27)</f>
        <v>0</v>
      </c>
      <c r="F32" s="169">
        <f>(F16*F17)+(F21*F22)+(F26*F27)</f>
        <v>0</v>
      </c>
      <c r="G32" s="169">
        <f>(G16*G17)+(G21*G22)+(G26*G27)</f>
        <v>0</v>
      </c>
      <c r="H32" s="169"/>
      <c r="I32" s="169">
        <f>I16+I17+I18+I19+I21+I22+I23+I24+I26+I27+I28+I29</f>
        <v>0</v>
      </c>
    </row>
    <row r="33" spans="1:11" s="12" customFormat="1">
      <c r="A33" s="107"/>
      <c r="B33" s="107"/>
      <c r="C33" s="107"/>
      <c r="D33" s="7"/>
      <c r="E33" s="7"/>
      <c r="F33" s="7"/>
      <c r="G33" s="7"/>
      <c r="H33" s="7"/>
      <c r="I33" s="7"/>
    </row>
    <row r="34" spans="1:11">
      <c r="A34" s="129" t="s">
        <v>129</v>
      </c>
      <c r="B34" s="164">
        <f>C32+D32+E32+F32+G32+I32</f>
        <v>0</v>
      </c>
    </row>
    <row r="35" spans="1:11" s="12" customFormat="1" ht="24">
      <c r="A35" s="184" t="s">
        <v>130</v>
      </c>
      <c r="B35" s="142">
        <f>C31+D31+E31+F31+G31</f>
        <v>0</v>
      </c>
      <c r="C35" s="128"/>
      <c r="D35" s="128"/>
      <c r="E35" s="128"/>
      <c r="F35" s="128"/>
      <c r="G35" s="128"/>
      <c r="H35" s="128"/>
      <c r="I35" s="128"/>
    </row>
    <row r="36" spans="1:11" s="12" customFormat="1">
      <c r="A36" s="141"/>
      <c r="B36" s="129"/>
      <c r="C36" s="128"/>
      <c r="D36" s="128"/>
      <c r="E36" s="128"/>
      <c r="F36" s="128"/>
      <c r="G36" s="128"/>
      <c r="H36" s="128"/>
      <c r="I36" s="128"/>
    </row>
    <row r="37" spans="1:11" s="12" customFormat="1">
      <c r="A37" s="141"/>
      <c r="B37" s="129"/>
      <c r="C37" s="128"/>
      <c r="D37" s="128"/>
      <c r="E37" s="128"/>
      <c r="F37" s="128"/>
      <c r="G37" s="128"/>
      <c r="H37" s="128"/>
      <c r="I37" s="128"/>
    </row>
    <row r="38" spans="1:11">
      <c r="A38" s="266" t="s">
        <v>76</v>
      </c>
      <c r="B38" s="268" t="s">
        <v>131</v>
      </c>
      <c r="C38" s="258"/>
      <c r="D38" s="258"/>
      <c r="E38" s="258"/>
      <c r="F38" s="258"/>
      <c r="G38" s="258"/>
      <c r="H38" s="258"/>
      <c r="I38" s="258"/>
    </row>
    <row r="39" spans="1:11">
      <c r="A39" s="267"/>
      <c r="B39" s="258"/>
      <c r="C39" s="258"/>
      <c r="D39" s="258"/>
      <c r="E39" s="258"/>
      <c r="F39" s="258"/>
      <c r="G39" s="258"/>
      <c r="H39" s="258"/>
      <c r="I39" s="258"/>
    </row>
    <row r="40" spans="1:11" ht="28.5" customHeight="1">
      <c r="A40" s="267"/>
      <c r="B40" s="258"/>
      <c r="C40" s="258"/>
      <c r="D40" s="258"/>
      <c r="E40" s="258"/>
      <c r="F40" s="258"/>
      <c r="G40" s="258"/>
      <c r="H40" s="258"/>
      <c r="I40" s="258"/>
    </row>
    <row r="41" spans="1:11">
      <c r="A41" s="267"/>
      <c r="B41" s="59"/>
      <c r="C41" s="59"/>
      <c r="D41" s="59"/>
      <c r="E41" s="59"/>
      <c r="F41" s="59"/>
      <c r="G41" s="59"/>
      <c r="H41" s="59"/>
      <c r="I41" s="59"/>
    </row>
    <row r="42" spans="1:11">
      <c r="A42" s="257"/>
      <c r="B42" s="1" t="s">
        <v>132</v>
      </c>
    </row>
    <row r="43" spans="1:11">
      <c r="B43" s="57" t="s">
        <v>48</v>
      </c>
    </row>
    <row r="44" spans="1:11">
      <c r="B44" s="57" t="s">
        <v>49</v>
      </c>
    </row>
    <row r="45" spans="1:11">
      <c r="B45" s="57" t="s">
        <v>50</v>
      </c>
    </row>
    <row r="46" spans="1:11">
      <c r="B46" s="57" t="s">
        <v>133</v>
      </c>
    </row>
    <row r="47" spans="1:11">
      <c r="B47" s="57" t="s">
        <v>51</v>
      </c>
    </row>
    <row r="48" spans="1:11">
      <c r="B48" s="268" t="s">
        <v>134</v>
      </c>
      <c r="C48" s="268"/>
      <c r="D48" s="268"/>
      <c r="E48" s="268"/>
      <c r="F48" s="268"/>
      <c r="G48" s="268"/>
      <c r="H48" s="268"/>
      <c r="I48" s="268"/>
      <c r="J48" s="268"/>
      <c r="K48" s="268"/>
    </row>
    <row r="49" spans="1:11">
      <c r="B49" s="268"/>
      <c r="C49" s="268"/>
      <c r="D49" s="268"/>
      <c r="E49" s="268"/>
      <c r="F49" s="268"/>
      <c r="G49" s="268"/>
      <c r="H49" s="268"/>
      <c r="I49" s="268"/>
      <c r="J49" s="268"/>
      <c r="K49" s="268"/>
    </row>
    <row r="50" spans="1:11">
      <c r="B50" s="268"/>
      <c r="C50" s="268"/>
      <c r="D50" s="268"/>
      <c r="E50" s="268"/>
      <c r="F50" s="268"/>
      <c r="G50" s="268"/>
      <c r="H50" s="268"/>
      <c r="I50" s="268"/>
      <c r="J50" s="268"/>
      <c r="K50" s="268"/>
    </row>
    <row r="51" spans="1:11">
      <c r="B51" s="105"/>
      <c r="C51" s="105"/>
      <c r="D51" s="105"/>
      <c r="E51" s="105"/>
      <c r="F51" s="105"/>
      <c r="G51" s="105"/>
      <c r="H51" s="105"/>
      <c r="I51" s="105"/>
      <c r="J51" s="105"/>
      <c r="K51" s="105"/>
    </row>
    <row r="52" spans="1:11">
      <c r="A52" s="125" t="s">
        <v>47</v>
      </c>
      <c r="B52" s="57"/>
      <c r="C52" s="57"/>
      <c r="D52" s="57"/>
      <c r="E52" s="57"/>
      <c r="F52" s="57"/>
    </row>
    <row r="53" spans="1:11" ht="11.25" customHeight="1">
      <c r="B53" s="58" t="s">
        <v>70</v>
      </c>
      <c r="C53" s="57"/>
      <c r="D53" s="57"/>
      <c r="E53" s="57"/>
      <c r="F53" s="57"/>
    </row>
    <row r="54" spans="1:11">
      <c r="B54" s="64" t="s">
        <v>87</v>
      </c>
      <c r="C54" s="57"/>
      <c r="D54" s="57"/>
      <c r="E54" s="57"/>
      <c r="F54" s="57"/>
    </row>
    <row r="55" spans="1:11">
      <c r="B55" s="58" t="s">
        <v>88</v>
      </c>
      <c r="C55" s="57"/>
      <c r="D55" s="57"/>
      <c r="E55" s="57"/>
      <c r="F55" s="57"/>
    </row>
    <row r="56" spans="1:11">
      <c r="B56" s="58" t="s">
        <v>89</v>
      </c>
      <c r="C56" s="57"/>
      <c r="D56" s="57"/>
      <c r="E56" s="57"/>
      <c r="F56" s="57"/>
    </row>
    <row r="57" spans="1:11">
      <c r="B57" s="58" t="s">
        <v>90</v>
      </c>
      <c r="C57" s="57"/>
      <c r="D57" s="57"/>
      <c r="E57" s="57"/>
      <c r="F57" s="57"/>
    </row>
    <row r="58" spans="1:11">
      <c r="B58" s="58" t="s">
        <v>91</v>
      </c>
      <c r="C58" s="57"/>
      <c r="D58" s="57"/>
      <c r="E58" s="57"/>
      <c r="F58" s="57"/>
    </row>
    <row r="59" spans="1:11">
      <c r="B59" s="58" t="s">
        <v>92</v>
      </c>
      <c r="C59" s="57"/>
      <c r="D59" s="57"/>
      <c r="E59" s="57"/>
      <c r="F59" s="57"/>
    </row>
    <row r="60" spans="1:11">
      <c r="B60" s="58" t="s">
        <v>135</v>
      </c>
      <c r="C60" s="57"/>
      <c r="D60" s="57"/>
      <c r="E60" s="57"/>
      <c r="F60" s="57"/>
    </row>
    <row r="61" spans="1:11">
      <c r="B61" s="274" t="s">
        <v>136</v>
      </c>
      <c r="C61" s="254"/>
      <c r="D61" s="254"/>
      <c r="E61" s="254"/>
      <c r="F61" s="254"/>
      <c r="G61" s="254"/>
      <c r="H61" s="254"/>
      <c r="I61" s="254"/>
      <c r="J61" s="254"/>
    </row>
    <row r="62" spans="1:11">
      <c r="B62" s="254"/>
      <c r="C62" s="254"/>
      <c r="D62" s="254"/>
      <c r="E62" s="254"/>
      <c r="F62" s="254"/>
      <c r="G62" s="254"/>
      <c r="H62" s="254"/>
      <c r="I62" s="254"/>
      <c r="J62" s="254"/>
    </row>
    <row r="63" spans="1:11">
      <c r="B63" s="58" t="s">
        <v>163</v>
      </c>
      <c r="C63" s="57"/>
      <c r="D63" s="57"/>
      <c r="E63" s="57"/>
      <c r="F63" s="57"/>
    </row>
    <row r="64" spans="1:11">
      <c r="B64" s="58" t="s">
        <v>164</v>
      </c>
      <c r="C64" s="57"/>
      <c r="D64" s="57"/>
      <c r="E64" s="57"/>
      <c r="F64" s="57"/>
    </row>
    <row r="65" spans="1:12">
      <c r="B65" s="58" t="s">
        <v>137</v>
      </c>
      <c r="C65" s="57"/>
      <c r="D65" s="57"/>
      <c r="E65" s="57"/>
      <c r="F65" s="57"/>
    </row>
    <row r="66" spans="1:12">
      <c r="B66" s="58" t="s">
        <v>93</v>
      </c>
      <c r="C66" s="57"/>
      <c r="D66" s="57"/>
      <c r="E66" s="57"/>
      <c r="F66" s="57"/>
    </row>
    <row r="67" spans="1:12">
      <c r="B67" s="57" t="s">
        <v>138</v>
      </c>
      <c r="C67" s="57"/>
      <c r="D67" s="57"/>
      <c r="E67" s="57"/>
      <c r="F67" s="57"/>
    </row>
    <row r="68" spans="1:12">
      <c r="A68" s="57"/>
      <c r="B68" s="57"/>
      <c r="C68" s="57"/>
      <c r="D68" s="57"/>
      <c r="E68" s="57"/>
      <c r="F68" s="57"/>
    </row>
    <row r="69" spans="1:12" ht="25.5">
      <c r="A69" s="196" t="s">
        <v>53</v>
      </c>
      <c r="B69" s="271" t="s">
        <v>139</v>
      </c>
      <c r="C69" s="254"/>
      <c r="D69" s="254"/>
      <c r="E69" s="254"/>
      <c r="F69" s="254"/>
      <c r="G69" s="254"/>
      <c r="H69" s="254"/>
      <c r="I69" s="254"/>
      <c r="J69" s="254"/>
      <c r="K69" s="254"/>
      <c r="L69" s="254"/>
    </row>
    <row r="70" spans="1:12">
      <c r="B70" s="254"/>
      <c r="C70" s="254"/>
      <c r="D70" s="254"/>
      <c r="E70" s="254"/>
      <c r="F70" s="254"/>
      <c r="G70" s="254"/>
      <c r="H70" s="254"/>
      <c r="I70" s="254"/>
      <c r="J70" s="254"/>
      <c r="K70" s="254"/>
      <c r="L70" s="254"/>
    </row>
  </sheetData>
  <sheetProtection sheet="1" objects="1" scenarios="1" formatCells="0" selectLockedCells="1"/>
  <protectedRanges>
    <protectedRange sqref="A1:I1" name="Range1_1_1_1_2"/>
  </protectedRanges>
  <customSheetViews>
    <customSheetView guid="{42146670-BCC0-4F62-9FAC-1BD2E7234BE5}" showGridLines="0">
      <selection activeCell="A8" sqref="A8"/>
      <rowBreaks count="1" manualBreakCount="1">
        <brk id="58" max="16383" man="1"/>
      </rowBreaks>
      <pageMargins left="0.7" right="0.7" top="0.75" bottom="0.75" header="0.3" footer="0.3"/>
      <headerFooter alignWithMargins="0"/>
    </customSheetView>
    <customSheetView guid="{D44EFE31-FA94-6949-B718-207C57BC5242}" scale="150" showGridLines="0">
      <selection activeCell="B9" sqref="B9"/>
      <rowBreaks count="1" manualBreakCount="1">
        <brk id="58" max="16383" man="1"/>
      </rowBreaks>
      <pageMargins left="0.7" right="0.7" top="0.75" bottom="0.75" header="0.3" footer="0.3"/>
      <headerFooter alignWithMargins="0"/>
    </customSheetView>
    <customSheetView guid="{FF4CCBB1-774E-4020-A962-1F17C65752E1}" showGridLines="0">
      <selection activeCell="B67" sqref="B67:L68"/>
      <rowBreaks count="1" manualBreakCount="1">
        <brk id="58" max="16383" man="1"/>
      </rowBreaks>
      <pageMargins left="0.7" right="0.7" top="0.75" bottom="0.75" header="0.3" footer="0.3"/>
      <headerFooter alignWithMargins="0"/>
    </customSheetView>
    <customSheetView guid="{8C247F12-4891-4A29-96F3-70D1DDC7B58D}" showGridLines="0" topLeftCell="A31">
      <selection activeCell="H59" sqref="H59"/>
      <rowBreaks count="1" manualBreakCount="1">
        <brk id="53" max="16383" man="1"/>
      </rowBreaks>
      <pageMargins left="0.7" right="0.7" top="0.75" bottom="0.75" header="0.3" footer="0.3"/>
      <headerFooter alignWithMargins="0"/>
    </customSheetView>
    <customSheetView guid="{761DCD43-2863-4B26-8482-FAB5E55A7EDA}" showGridLines="0" topLeftCell="A55">
      <selection activeCell="B59" sqref="B59"/>
      <rowBreaks count="1" manualBreakCount="1">
        <brk id="53" max="16383" man="1"/>
      </rowBreaks>
      <pageMargins left="0.7" right="0.7" top="0.75" bottom="0.75" header="0.3" footer="0.3"/>
      <headerFooter alignWithMargins="0"/>
    </customSheetView>
    <customSheetView guid="{028C9FA8-F960-4741-A0A2-897C6BAC455B}" showGridLines="0" topLeftCell="A43">
      <selection activeCell="B60" sqref="B60"/>
      <rowBreaks count="1" manualBreakCount="1">
        <brk id="53" max="16383" man="1"/>
      </rowBreaks>
      <pageMargins left="0.7" right="0.7" top="0.75" bottom="0.75" header="0.3" footer="0.3"/>
      <headerFooter alignWithMargins="0"/>
    </customSheetView>
    <customSheetView guid="{13E70AA6-1425-4D0E-BEDC-46005650303E}" showGridLines="0">
      <selection activeCell="A9" sqref="A9"/>
      <rowBreaks count="1" manualBreakCount="1">
        <brk id="53" max="16383" man="1"/>
      </rowBreaks>
      <pageMargins left="0.7" right="0.7" top="0.75" bottom="0.75" header="0.3" footer="0.3"/>
      <headerFooter alignWithMargins="0"/>
    </customSheetView>
    <customSheetView guid="{7A7189D4-6AFE-2447-A8D4-1F6213C75353}" scale="200" showPageBreaks="1" showGridLines="0" topLeftCell="A29">
      <selection activeCell="A34" sqref="A34"/>
      <rowBreaks count="1" manualBreakCount="1">
        <brk id="58" max="16383" man="1"/>
      </rowBreaks>
      <pageMargins left="0.7" right="0.7" top="0.75" bottom="0.75" header="0.3" footer="0.3"/>
      <headerFooter alignWithMargins="0"/>
    </customSheetView>
    <customSheetView guid="{AFEF52D2-6C47-4171-B0A6-4ED987801912}" showGridLines="0">
      <selection activeCell="A8" sqref="A8"/>
      <rowBreaks count="1" manualBreakCount="1">
        <brk id="58" max="16383" man="1"/>
      </rowBreaks>
      <pageMargins left="0.7" right="0.7" top="0.75" bottom="0.75" header="0.3" footer="0.3"/>
      <headerFooter alignWithMargins="0"/>
    </customSheetView>
  </customSheetViews>
  <mergeCells count="14">
    <mergeCell ref="B69:L70"/>
    <mergeCell ref="C14:C15"/>
    <mergeCell ref="D14:D15"/>
    <mergeCell ref="E14:E15"/>
    <mergeCell ref="F14:F15"/>
    <mergeCell ref="G14:G15"/>
    <mergeCell ref="H14:I14"/>
    <mergeCell ref="B61:J62"/>
    <mergeCell ref="B48:K50"/>
    <mergeCell ref="A14:A15"/>
    <mergeCell ref="A38:A42"/>
    <mergeCell ref="B38:I40"/>
    <mergeCell ref="A21:A24"/>
    <mergeCell ref="A26:A29"/>
  </mergeCells>
  <phoneticPr fontId="1" type="noConversion"/>
  <hyperlinks>
    <hyperlink ref="L31" location="Analyse!A1" display="Suivant"/>
    <hyperlink ref="K31" location="Dépistage!A1" display="Précédent"/>
  </hyperlinks>
  <pageMargins left="0.23622047244094491" right="0.23622047244094491" top="0.74803149606299213" bottom="0.74803149606299213" header="0.31496062992125984" footer="0.31496062992125984"/>
  <pageSetup paperSize="155" scale="84" fitToHeight="2" orientation="landscape" r:id="rId1"/>
  <headerFooter alignWithMargins="0">
    <oddHeader>&amp;L[File]</oddHeader>
  </headerFooter>
  <rowBreaks count="1" manualBreakCount="1">
    <brk id="59" max="16383" man="1"/>
  </rowBreaks>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codeName="Sheet7" enableFormatConditionsCalculation="0"/>
  <dimension ref="A1:M80"/>
  <sheetViews>
    <sheetView showGridLines="0" topLeftCell="A10" zoomScaleNormal="100" zoomScalePageLayoutView="150" workbookViewId="0">
      <selection activeCell="I44" sqref="I44"/>
    </sheetView>
  </sheetViews>
  <sheetFormatPr baseColWidth="10" defaultColWidth="9.140625" defaultRowHeight="12.75"/>
  <cols>
    <col min="1" max="1" width="25.28515625" style="1" customWidth="1"/>
    <col min="2" max="2" width="26.5703125" style="1" customWidth="1"/>
    <col min="3" max="3" width="12.42578125" style="1" customWidth="1"/>
    <col min="4" max="4" width="17.140625" style="1" customWidth="1"/>
    <col min="5" max="5" width="12.85546875" style="1" customWidth="1"/>
    <col min="6" max="6" width="17" style="1" bestFit="1" customWidth="1"/>
    <col min="7" max="7" width="17.7109375" style="1" bestFit="1" customWidth="1"/>
    <col min="8" max="8" width="11.85546875" style="1" customWidth="1"/>
    <col min="9" max="10" width="9.140625" style="1"/>
    <col min="11" max="11" width="10.7109375" style="1" customWidth="1"/>
    <col min="12" max="16384" width="9.140625" style="1"/>
  </cols>
  <sheetData>
    <row r="1" spans="1:13" s="12" customFormat="1">
      <c r="A1" s="218" t="s">
        <v>114</v>
      </c>
      <c r="B1" s="204"/>
      <c r="C1" s="204"/>
      <c r="D1" s="204"/>
      <c r="E1" s="204"/>
      <c r="F1" s="204"/>
      <c r="G1" s="204"/>
      <c r="H1" s="204"/>
      <c r="I1" s="204"/>
      <c r="J1" s="212"/>
      <c r="K1" s="212"/>
      <c r="L1" s="213"/>
      <c r="M1"/>
    </row>
    <row r="2" spans="1:13" s="12" customFormat="1">
      <c r="A2" s="185" t="s">
        <v>115</v>
      </c>
      <c r="B2" s="186"/>
      <c r="C2" s="186"/>
      <c r="D2" s="186"/>
      <c r="E2" s="186"/>
      <c r="F2" s="186"/>
      <c r="G2" s="186"/>
      <c r="H2" s="186"/>
      <c r="I2" s="186"/>
      <c r="J2" s="188"/>
      <c r="K2" s="188"/>
      <c r="L2" s="214"/>
      <c r="M2"/>
    </row>
    <row r="3" spans="1:13" s="12" customFormat="1">
      <c r="A3" s="185"/>
      <c r="B3" s="186"/>
      <c r="C3" s="186"/>
      <c r="D3" s="186"/>
      <c r="E3" s="186"/>
      <c r="F3" s="186"/>
      <c r="G3" s="186"/>
      <c r="H3" s="186"/>
      <c r="I3" s="186"/>
      <c r="J3" s="188"/>
      <c r="K3" s="188"/>
      <c r="L3" s="214"/>
      <c r="M3"/>
    </row>
    <row r="4" spans="1:13" s="12" customFormat="1">
      <c r="A4" s="187" t="s">
        <v>62</v>
      </c>
      <c r="B4" s="188"/>
      <c r="C4" s="188"/>
      <c r="D4" s="189"/>
      <c r="E4" s="189"/>
      <c r="F4" s="189"/>
      <c r="G4" s="189"/>
      <c r="H4" s="189"/>
      <c r="I4" s="189"/>
      <c r="J4" s="188"/>
      <c r="K4" s="188"/>
      <c r="L4" s="214"/>
      <c r="M4"/>
    </row>
    <row r="5" spans="1:13" s="12" customFormat="1" ht="15.75" customHeight="1">
      <c r="A5" s="215"/>
      <c r="B5" s="188"/>
      <c r="C5" s="199"/>
      <c r="D5" s="188"/>
      <c r="E5" s="188"/>
      <c r="F5" s="188"/>
      <c r="G5" s="188"/>
      <c r="H5" s="188"/>
      <c r="I5" s="188"/>
      <c r="J5" s="188"/>
      <c r="K5" s="188"/>
      <c r="L5" s="214"/>
      <c r="M5"/>
    </row>
    <row r="6" spans="1:13" s="12" customFormat="1">
      <c r="A6" s="203" t="s">
        <v>116</v>
      </c>
      <c r="B6" s="188"/>
      <c r="C6" s="188"/>
      <c r="D6" s="188"/>
      <c r="E6" s="188"/>
      <c r="F6" s="188"/>
      <c r="G6" s="188"/>
      <c r="H6" s="188"/>
      <c r="I6" s="188"/>
      <c r="J6" s="188"/>
      <c r="K6" s="188"/>
      <c r="L6" s="214"/>
      <c r="M6"/>
    </row>
    <row r="7" spans="1:13" s="12" customFormat="1">
      <c r="A7" s="216" t="s">
        <v>117</v>
      </c>
      <c r="B7" s="190"/>
      <c r="C7" s="190"/>
      <c r="D7" s="190"/>
      <c r="E7" s="190"/>
      <c r="F7" s="190"/>
      <c r="G7" s="190"/>
      <c r="H7" s="190"/>
      <c r="I7" s="190"/>
      <c r="J7" s="190"/>
      <c r="K7" s="190"/>
      <c r="L7" s="217"/>
      <c r="M7"/>
    </row>
    <row r="8" spans="1:13" ht="22.5" customHeight="1">
      <c r="A8" s="219" t="s">
        <v>2</v>
      </c>
      <c r="B8" s="19"/>
    </row>
    <row r="9" spans="1:13">
      <c r="A9" s="268" t="s">
        <v>140</v>
      </c>
      <c r="B9" s="268"/>
      <c r="C9" s="268"/>
      <c r="D9" s="268"/>
      <c r="E9" s="268"/>
      <c r="F9" s="268"/>
      <c r="G9" s="268"/>
      <c r="H9" s="268"/>
    </row>
    <row r="10" spans="1:13">
      <c r="A10" s="268"/>
      <c r="B10" s="268"/>
      <c r="C10" s="268"/>
      <c r="D10" s="268"/>
      <c r="E10" s="268"/>
      <c r="F10" s="268"/>
      <c r="G10" s="268"/>
      <c r="H10" s="268"/>
    </row>
    <row r="11" spans="1:13">
      <c r="A11" s="268"/>
      <c r="B11" s="268"/>
      <c r="C11" s="268"/>
      <c r="D11" s="268"/>
      <c r="E11" s="268"/>
      <c r="F11" s="268"/>
      <c r="G11" s="268"/>
      <c r="H11" s="268"/>
    </row>
    <row r="12" spans="1:13" ht="27.75" customHeight="1">
      <c r="A12" s="268"/>
      <c r="B12" s="268"/>
      <c r="C12" s="268"/>
      <c r="D12" s="268"/>
      <c r="E12" s="268"/>
      <c r="F12" s="268"/>
      <c r="G12" s="268"/>
      <c r="H12" s="268"/>
    </row>
    <row r="13" spans="1:13">
      <c r="A13" s="105"/>
      <c r="B13" s="105"/>
      <c r="C13" s="105"/>
      <c r="D13" s="105"/>
      <c r="E13" s="105"/>
      <c r="F13" s="105"/>
      <c r="G13" s="105"/>
      <c r="H13" s="105"/>
    </row>
    <row r="14" spans="1:13" ht="22.5">
      <c r="A14" s="277" t="s">
        <v>2</v>
      </c>
      <c r="B14" s="49"/>
      <c r="C14" s="194" t="s">
        <v>9</v>
      </c>
      <c r="D14" s="108" t="s">
        <v>83</v>
      </c>
      <c r="E14" s="108" t="s">
        <v>69</v>
      </c>
      <c r="F14" s="109" t="s">
        <v>19</v>
      </c>
      <c r="G14" s="109" t="s">
        <v>20</v>
      </c>
      <c r="H14" s="281" t="s">
        <v>57</v>
      </c>
      <c r="I14" s="260"/>
    </row>
    <row r="15" spans="1:13">
      <c r="A15" s="278"/>
      <c r="B15" s="19"/>
      <c r="C15" s="135"/>
      <c r="D15" s="135"/>
      <c r="E15" s="135"/>
      <c r="F15" s="136"/>
      <c r="G15" s="136"/>
      <c r="H15" s="137" t="s">
        <v>15</v>
      </c>
      <c r="I15" s="138" t="s">
        <v>5</v>
      </c>
    </row>
    <row r="16" spans="1:13" ht="14.45" customHeight="1">
      <c r="A16" s="139" t="s">
        <v>25</v>
      </c>
      <c r="B16" s="140" t="s">
        <v>11</v>
      </c>
      <c r="C16" s="226">
        <v>0</v>
      </c>
      <c r="D16" s="226">
        <v>0</v>
      </c>
      <c r="E16" s="226">
        <v>0</v>
      </c>
      <c r="F16" s="229">
        <v>0</v>
      </c>
      <c r="G16" s="229">
        <v>0</v>
      </c>
      <c r="H16" s="114" t="s">
        <v>73</v>
      </c>
      <c r="I16" s="238">
        <v>0</v>
      </c>
    </row>
    <row r="17" spans="1:9" ht="14.45" customHeight="1">
      <c r="A17" s="63"/>
      <c r="B17" s="53" t="s">
        <v>60</v>
      </c>
      <c r="C17" s="153">
        <f>'Coûts anticipés'!$B$9</f>
        <v>0</v>
      </c>
      <c r="D17" s="153">
        <f>'Coûts anticipés'!$B$10</f>
        <v>0</v>
      </c>
      <c r="E17" s="153">
        <f>'Coûts anticipés'!$B$11</f>
        <v>0</v>
      </c>
      <c r="F17" s="154">
        <f>'Coûts anticipés'!$B$12</f>
        <v>0</v>
      </c>
      <c r="G17" s="154">
        <f>'Coûts anticipés'!$B$13</f>
        <v>0</v>
      </c>
      <c r="H17" s="208" t="s">
        <v>86</v>
      </c>
      <c r="I17" s="235">
        <v>0</v>
      </c>
    </row>
    <row r="18" spans="1:9" ht="12.75" customHeight="1">
      <c r="A18" s="63"/>
      <c r="B18" s="67"/>
      <c r="C18" s="153"/>
      <c r="D18" s="153"/>
      <c r="E18" s="153"/>
      <c r="F18" s="178"/>
      <c r="G18" s="178"/>
      <c r="H18" s="155" t="s">
        <v>72</v>
      </c>
      <c r="I18" s="235">
        <v>0</v>
      </c>
    </row>
    <row r="19" spans="1:9" ht="13.5" customHeight="1">
      <c r="A19" s="50"/>
      <c r="B19" s="12"/>
      <c r="C19" s="158"/>
      <c r="D19" s="158"/>
      <c r="E19" s="158"/>
      <c r="F19" s="159"/>
      <c r="G19" s="159"/>
      <c r="H19" s="155" t="s">
        <v>24</v>
      </c>
      <c r="I19" s="235">
        <v>0</v>
      </c>
    </row>
    <row r="20" spans="1:9">
      <c r="A20" s="50"/>
      <c r="B20" s="68"/>
      <c r="C20" s="33"/>
      <c r="D20" s="33"/>
      <c r="E20" s="33"/>
      <c r="F20" s="34"/>
      <c r="G20" s="34"/>
      <c r="H20" s="115"/>
      <c r="I20" s="83"/>
    </row>
    <row r="21" spans="1:9" ht="14.45" customHeight="1">
      <c r="A21" s="63" t="s">
        <v>26</v>
      </c>
      <c r="B21" s="53" t="s">
        <v>11</v>
      </c>
      <c r="C21" s="223">
        <v>0</v>
      </c>
      <c r="D21" s="223">
        <v>0</v>
      </c>
      <c r="E21" s="223">
        <v>0</v>
      </c>
      <c r="F21" s="224">
        <v>0</v>
      </c>
      <c r="G21" s="224">
        <v>0</v>
      </c>
      <c r="H21" s="115" t="s">
        <v>73</v>
      </c>
      <c r="I21" s="235">
        <v>0</v>
      </c>
    </row>
    <row r="22" spans="1:9" ht="13.5" customHeight="1">
      <c r="A22" s="63"/>
      <c r="B22" s="53" t="s">
        <v>60</v>
      </c>
      <c r="C22" s="153">
        <f>'Coûts anticipés'!$B$9</f>
        <v>0</v>
      </c>
      <c r="D22" s="153">
        <f>'Coûts anticipés'!$B$10</f>
        <v>0</v>
      </c>
      <c r="E22" s="153">
        <f>'Coûts anticipés'!$B$11</f>
        <v>0</v>
      </c>
      <c r="F22" s="154">
        <f>'Coûts anticipés'!$B$12</f>
        <v>0</v>
      </c>
      <c r="G22" s="154">
        <f>'Coûts anticipés'!$B$13</f>
        <v>0</v>
      </c>
      <c r="H22" s="208" t="s">
        <v>86</v>
      </c>
      <c r="I22" s="235">
        <v>0</v>
      </c>
    </row>
    <row r="23" spans="1:9" ht="12.75" customHeight="1">
      <c r="A23" s="63"/>
      <c r="B23" s="67"/>
      <c r="C23" s="153"/>
      <c r="D23" s="153"/>
      <c r="E23" s="153"/>
      <c r="F23" s="178"/>
      <c r="G23" s="178"/>
      <c r="H23" s="155" t="s">
        <v>72</v>
      </c>
      <c r="I23" s="235">
        <v>0</v>
      </c>
    </row>
    <row r="24" spans="1:9">
      <c r="A24" s="63"/>
      <c r="B24" s="12"/>
      <c r="C24" s="173"/>
      <c r="D24" s="173"/>
      <c r="E24" s="173"/>
      <c r="F24" s="178"/>
      <c r="G24" s="174"/>
      <c r="H24" s="155" t="s">
        <v>24</v>
      </c>
      <c r="I24" s="235">
        <v>0</v>
      </c>
    </row>
    <row r="25" spans="1:9">
      <c r="A25" s="63"/>
      <c r="B25" s="12"/>
      <c r="C25" s="173"/>
      <c r="D25" s="173"/>
      <c r="E25" s="173"/>
      <c r="F25" s="174"/>
      <c r="G25" s="174"/>
      <c r="H25" s="155"/>
      <c r="I25" s="156"/>
    </row>
    <row r="26" spans="1:9">
      <c r="A26" s="63" t="s">
        <v>27</v>
      </c>
      <c r="B26" s="53" t="s">
        <v>11</v>
      </c>
      <c r="C26" s="239">
        <v>0</v>
      </c>
      <c r="D26" s="239">
        <v>0</v>
      </c>
      <c r="E26" s="239">
        <v>0</v>
      </c>
      <c r="F26" s="240">
        <v>0</v>
      </c>
      <c r="G26" s="240">
        <v>0</v>
      </c>
      <c r="H26" s="115" t="s">
        <v>73</v>
      </c>
      <c r="I26" s="235">
        <v>0</v>
      </c>
    </row>
    <row r="27" spans="1:9">
      <c r="A27" s="63"/>
      <c r="B27" s="53" t="s">
        <v>60</v>
      </c>
      <c r="C27" s="153">
        <f>'Coûts anticipés'!$B$9</f>
        <v>0</v>
      </c>
      <c r="D27" s="153">
        <f>'Coûts anticipés'!$B$10</f>
        <v>0</v>
      </c>
      <c r="E27" s="153">
        <f>'Coûts anticipés'!$B$11</f>
        <v>0</v>
      </c>
      <c r="F27" s="154">
        <f>'Coûts anticipés'!$B$12</f>
        <v>0</v>
      </c>
      <c r="G27" s="154">
        <f>'Coûts anticipés'!$B$13</f>
        <v>0</v>
      </c>
      <c r="H27" s="208" t="s">
        <v>86</v>
      </c>
      <c r="I27" s="235">
        <v>0</v>
      </c>
    </row>
    <row r="28" spans="1:9">
      <c r="A28" s="63"/>
      <c r="B28" s="69"/>
      <c r="C28" s="33"/>
      <c r="D28" s="33"/>
      <c r="E28" s="33"/>
      <c r="F28" s="34"/>
      <c r="G28" s="34"/>
      <c r="H28" s="155" t="s">
        <v>72</v>
      </c>
      <c r="I28" s="235">
        <v>0</v>
      </c>
    </row>
    <row r="29" spans="1:9">
      <c r="A29" s="63"/>
      <c r="B29" s="69"/>
      <c r="C29" s="33"/>
      <c r="D29" s="33"/>
      <c r="E29" s="33"/>
      <c r="F29" s="34"/>
      <c r="G29" s="34"/>
      <c r="H29" s="155" t="s">
        <v>24</v>
      </c>
      <c r="I29" s="235">
        <v>0</v>
      </c>
    </row>
    <row r="30" spans="1:9">
      <c r="A30" s="63"/>
      <c r="B30" s="69"/>
      <c r="C30" s="33"/>
      <c r="D30" s="33"/>
      <c r="E30" s="33"/>
      <c r="F30" s="34"/>
      <c r="G30" s="34"/>
      <c r="H30" s="115"/>
      <c r="I30" s="156"/>
    </row>
    <row r="31" spans="1:9" ht="14.45" customHeight="1">
      <c r="A31" s="63" t="s">
        <v>30</v>
      </c>
      <c r="B31" s="53" t="s">
        <v>11</v>
      </c>
      <c r="C31" s="223">
        <v>0</v>
      </c>
      <c r="D31" s="223">
        <v>0</v>
      </c>
      <c r="E31" s="223">
        <v>0</v>
      </c>
      <c r="F31" s="224">
        <v>0</v>
      </c>
      <c r="G31" s="224">
        <v>0</v>
      </c>
      <c r="H31" s="115" t="s">
        <v>73</v>
      </c>
      <c r="I31" s="235">
        <v>0</v>
      </c>
    </row>
    <row r="32" spans="1:9" ht="13.5" customHeight="1">
      <c r="A32" s="63" t="s">
        <v>29</v>
      </c>
      <c r="B32" s="53" t="s">
        <v>60</v>
      </c>
      <c r="C32" s="153">
        <f>'Coûts anticipés'!$B$9</f>
        <v>0</v>
      </c>
      <c r="D32" s="153">
        <f>'Coûts anticipés'!$B$10</f>
        <v>0</v>
      </c>
      <c r="E32" s="153">
        <f>'Coûts anticipés'!$B$11</f>
        <v>0</v>
      </c>
      <c r="F32" s="154">
        <f>'Coûts anticipés'!$B$12</f>
        <v>0</v>
      </c>
      <c r="G32" s="154">
        <f>'Coûts anticipés'!$B$13</f>
        <v>0</v>
      </c>
      <c r="H32" s="208" t="s">
        <v>86</v>
      </c>
      <c r="I32" s="235">
        <v>0</v>
      </c>
    </row>
    <row r="33" spans="1:12" ht="12" customHeight="1">
      <c r="A33" s="63"/>
      <c r="B33" s="67"/>
      <c r="C33" s="153"/>
      <c r="D33" s="153"/>
      <c r="E33" s="153"/>
      <c r="F33" s="178"/>
      <c r="G33" s="178"/>
      <c r="H33" s="155" t="s">
        <v>72</v>
      </c>
      <c r="I33" s="235">
        <v>0</v>
      </c>
    </row>
    <row r="34" spans="1:12">
      <c r="A34" s="63"/>
      <c r="B34" s="12"/>
      <c r="C34" s="158"/>
      <c r="D34" s="158"/>
      <c r="E34" s="158"/>
      <c r="F34" s="159"/>
      <c r="G34" s="159"/>
      <c r="H34" s="155" t="s">
        <v>24</v>
      </c>
      <c r="I34" s="235">
        <v>0</v>
      </c>
    </row>
    <row r="35" spans="1:12">
      <c r="A35" s="56"/>
      <c r="B35" s="67"/>
      <c r="C35" s="35"/>
      <c r="D35" s="35"/>
      <c r="E35" s="35"/>
      <c r="F35" s="36"/>
      <c r="G35" s="36"/>
      <c r="H35" s="115"/>
      <c r="I35" s="83"/>
    </row>
    <row r="36" spans="1:12" ht="13.5" customHeight="1">
      <c r="A36" s="269" t="s">
        <v>31</v>
      </c>
      <c r="B36" s="53" t="s">
        <v>11</v>
      </c>
      <c r="C36" s="223">
        <v>0</v>
      </c>
      <c r="D36" s="223">
        <v>0</v>
      </c>
      <c r="E36" s="223">
        <v>0</v>
      </c>
      <c r="F36" s="224">
        <v>0</v>
      </c>
      <c r="G36" s="224">
        <v>0</v>
      </c>
      <c r="H36" s="115" t="s">
        <v>73</v>
      </c>
      <c r="I36" s="235">
        <v>0</v>
      </c>
    </row>
    <row r="37" spans="1:12" ht="13.5" customHeight="1">
      <c r="A37" s="269"/>
      <c r="B37" s="53" t="s">
        <v>60</v>
      </c>
      <c r="C37" s="153">
        <f>'Coûts anticipés'!$B$9</f>
        <v>0</v>
      </c>
      <c r="D37" s="153">
        <f>'Coûts anticipés'!$B$10</f>
        <v>0</v>
      </c>
      <c r="E37" s="153">
        <f>'Coûts anticipés'!$B$11</f>
        <v>0</v>
      </c>
      <c r="F37" s="154">
        <f>'Coûts anticipés'!$B$12</f>
        <v>0</v>
      </c>
      <c r="G37" s="154">
        <f>'Coûts anticipés'!$B$13</f>
        <v>0</v>
      </c>
      <c r="H37" s="208" t="s">
        <v>86</v>
      </c>
      <c r="I37" s="235">
        <v>0</v>
      </c>
    </row>
    <row r="38" spans="1:12" ht="12.75" customHeight="1">
      <c r="A38" s="269"/>
      <c r="B38" s="67"/>
      <c r="C38" s="153"/>
      <c r="D38" s="153"/>
      <c r="E38" s="153"/>
      <c r="F38" s="178"/>
      <c r="G38" s="178"/>
      <c r="H38" s="155" t="s">
        <v>72</v>
      </c>
      <c r="I38" s="235">
        <v>0</v>
      </c>
    </row>
    <row r="39" spans="1:12">
      <c r="A39" s="269"/>
      <c r="B39" s="12"/>
      <c r="C39" s="158"/>
      <c r="D39" s="158"/>
      <c r="E39" s="158"/>
      <c r="F39" s="159"/>
      <c r="G39" s="159"/>
      <c r="H39" s="155" t="s">
        <v>24</v>
      </c>
      <c r="I39" s="235">
        <v>0</v>
      </c>
    </row>
    <row r="40" spans="1:12">
      <c r="A40" s="56"/>
      <c r="B40" s="12"/>
      <c r="C40" s="112"/>
      <c r="D40" s="112"/>
      <c r="E40" s="112"/>
      <c r="F40" s="113"/>
      <c r="G40" s="113"/>
      <c r="H40" s="115"/>
      <c r="I40" s="83"/>
    </row>
    <row r="41" spans="1:12">
      <c r="A41" s="269" t="s">
        <v>32</v>
      </c>
      <c r="B41" s="53" t="s">
        <v>11</v>
      </c>
      <c r="C41" s="223">
        <v>0</v>
      </c>
      <c r="D41" s="223">
        <v>0</v>
      </c>
      <c r="E41" s="223">
        <v>0</v>
      </c>
      <c r="F41" s="224">
        <v>0</v>
      </c>
      <c r="G41" s="224">
        <v>0</v>
      </c>
      <c r="H41" s="115" t="s">
        <v>73</v>
      </c>
      <c r="I41" s="235">
        <v>0</v>
      </c>
    </row>
    <row r="42" spans="1:12" ht="14.45" customHeight="1">
      <c r="A42" s="269"/>
      <c r="B42" s="53" t="s">
        <v>60</v>
      </c>
      <c r="C42" s="153">
        <f>'Coûts anticipés'!$B$9</f>
        <v>0</v>
      </c>
      <c r="D42" s="153">
        <f>'Coûts anticipés'!$B$10</f>
        <v>0</v>
      </c>
      <c r="E42" s="153">
        <f>'Coûts anticipés'!$B$11</f>
        <v>0</v>
      </c>
      <c r="F42" s="154">
        <f>'Coûts anticipés'!$B$12</f>
        <v>0</v>
      </c>
      <c r="G42" s="154">
        <f>'Coûts anticipés'!$B$13</f>
        <v>0</v>
      </c>
      <c r="H42" s="208" t="s">
        <v>86</v>
      </c>
      <c r="I42" s="235">
        <v>0</v>
      </c>
    </row>
    <row r="43" spans="1:12" ht="13.5" customHeight="1">
      <c r="A43" s="269"/>
      <c r="B43" s="52"/>
      <c r="C43" s="153"/>
      <c r="D43" s="158"/>
      <c r="E43" s="158"/>
      <c r="F43" s="178"/>
      <c r="G43" s="178"/>
      <c r="H43" s="155" t="s">
        <v>72</v>
      </c>
      <c r="I43" s="235">
        <v>0</v>
      </c>
    </row>
    <row r="44" spans="1:12">
      <c r="A44" s="269"/>
      <c r="B44" s="12"/>
      <c r="C44" s="158"/>
      <c r="D44" s="158"/>
      <c r="E44" s="158"/>
      <c r="F44" s="159"/>
      <c r="G44" s="159"/>
      <c r="H44" s="155" t="s">
        <v>24</v>
      </c>
      <c r="I44" s="235">
        <v>0</v>
      </c>
    </row>
    <row r="45" spans="1:12">
      <c r="A45" s="39"/>
      <c r="B45" s="54"/>
      <c r="C45" s="41"/>
      <c r="D45" s="41"/>
      <c r="E45" s="41"/>
      <c r="F45" s="42"/>
      <c r="G45" s="42"/>
      <c r="H45" s="116"/>
      <c r="I45" s="62"/>
    </row>
    <row r="46" spans="1:12">
      <c r="H46" s="44"/>
      <c r="I46" s="30"/>
      <c r="K46" s="241" t="s">
        <v>54</v>
      </c>
      <c r="L46" s="237" t="s">
        <v>52</v>
      </c>
    </row>
    <row r="47" spans="1:12">
      <c r="A47" s="74" t="s">
        <v>120</v>
      </c>
      <c r="B47" s="74"/>
      <c r="C47" s="74">
        <f>C16+C21+C26+C31+C36+C41</f>
        <v>0</v>
      </c>
      <c r="D47" s="74">
        <f>D16+D21+D26+D31+D36+D41</f>
        <v>0</v>
      </c>
      <c r="E47" s="74">
        <f>E16+E21+E26+E31+E36+E41</f>
        <v>0</v>
      </c>
      <c r="F47" s="74">
        <f>F16+F21+F26+F31+F36+F41</f>
        <v>0</v>
      </c>
      <c r="G47" s="74">
        <f>G16+G21+G26+G31+G36+G41</f>
        <v>0</v>
      </c>
      <c r="H47" s="74"/>
      <c r="I47" s="74"/>
    </row>
    <row r="48" spans="1:12">
      <c r="A48" s="74" t="s">
        <v>59</v>
      </c>
      <c r="B48" s="74"/>
      <c r="C48" s="169">
        <f>(C16*C17)+(C21*C22)+(C26*C27)+(C31*C32)+(C36*C37)+(C41*C42)</f>
        <v>0</v>
      </c>
      <c r="D48" s="169">
        <f>(D16*D17)+(D21*D22)+(D26*D27)+(D31*D32)+(D36*D37)+(D41*D42)</f>
        <v>0</v>
      </c>
      <c r="E48" s="169">
        <f>(E16*E17)+(E21*E22)+(E26*E27)+(E31*E32)+(E36*E37)+(E41*E42)</f>
        <v>0</v>
      </c>
      <c r="F48" s="169">
        <f>(F16*F17)+(F21*F22)+(F26*F27)+(F31*F32)+(F36*F37)+(F41*F42)</f>
        <v>0</v>
      </c>
      <c r="G48" s="169">
        <f>(G16*G17)+(G21*G22)+(G26*G27)+(G31*G32)+(G36*G37)+(G41*G42)</f>
        <v>0</v>
      </c>
      <c r="H48" s="169"/>
      <c r="I48" s="169">
        <f>I16+I17+I18+I19+I21+I22+I23+I24++I26+I27+I28+I29+I31+I32+I33+I34+I36+I37+I38+I39+I41+I42+I43+I44</f>
        <v>0</v>
      </c>
    </row>
    <row r="49" spans="1:9" s="12" customFormat="1">
      <c r="A49" s="107"/>
      <c r="B49" s="107"/>
      <c r="C49" s="107"/>
      <c r="D49" s="7"/>
      <c r="E49" s="7"/>
      <c r="F49" s="7"/>
      <c r="G49" s="7"/>
      <c r="H49" s="7"/>
      <c r="I49" s="7"/>
    </row>
    <row r="50" spans="1:9">
      <c r="A50" s="129" t="s">
        <v>147</v>
      </c>
      <c r="B50" s="180">
        <f>C48+D48+E48+F48+G48+I48</f>
        <v>0</v>
      </c>
    </row>
    <row r="51" spans="1:9" s="12" customFormat="1" ht="24">
      <c r="A51" s="206" t="s">
        <v>146</v>
      </c>
      <c r="B51" s="181">
        <f>C47+D47+E47+F47+G47</f>
        <v>0</v>
      </c>
      <c r="C51" s="128"/>
      <c r="D51" s="128"/>
      <c r="E51" s="128"/>
      <c r="F51" s="128"/>
      <c r="G51" s="128"/>
      <c r="H51" s="128"/>
      <c r="I51" s="128"/>
    </row>
    <row r="52" spans="1:9" s="12" customFormat="1">
      <c r="A52" s="141"/>
      <c r="B52" s="129"/>
      <c r="C52" s="128"/>
      <c r="D52" s="128"/>
      <c r="E52" s="128"/>
      <c r="F52" s="128"/>
      <c r="G52" s="128"/>
      <c r="H52" s="128"/>
      <c r="I52" s="128"/>
    </row>
    <row r="54" spans="1:9">
      <c r="A54" s="267" t="s">
        <v>25</v>
      </c>
      <c r="B54" s="275" t="s">
        <v>141</v>
      </c>
      <c r="C54" s="268"/>
      <c r="D54" s="268"/>
      <c r="E54" s="268"/>
      <c r="F54" s="268"/>
      <c r="G54" s="268"/>
      <c r="H54" s="268"/>
      <c r="I54" s="268"/>
    </row>
    <row r="55" spans="1:9">
      <c r="A55" s="257"/>
      <c r="B55" s="268"/>
      <c r="C55" s="268"/>
      <c r="D55" s="268"/>
      <c r="E55" s="268"/>
      <c r="F55" s="268"/>
      <c r="G55" s="268"/>
      <c r="H55" s="268"/>
      <c r="I55" s="268"/>
    </row>
    <row r="56" spans="1:9">
      <c r="A56" s="12"/>
    </row>
    <row r="57" spans="1:9">
      <c r="A57" s="267" t="s">
        <v>26</v>
      </c>
      <c r="B57" s="268" t="s">
        <v>142</v>
      </c>
      <c r="C57" s="268"/>
      <c r="D57" s="268"/>
      <c r="E57" s="268"/>
      <c r="F57" s="268"/>
      <c r="G57" s="268"/>
      <c r="H57" s="268"/>
      <c r="I57" s="268"/>
    </row>
    <row r="58" spans="1:9">
      <c r="A58" s="267"/>
      <c r="B58" s="268"/>
      <c r="C58" s="268"/>
      <c r="D58" s="268"/>
      <c r="E58" s="268"/>
      <c r="F58" s="268"/>
      <c r="G58" s="268"/>
      <c r="H58" s="268"/>
      <c r="I58" s="268"/>
    </row>
    <row r="59" spans="1:9">
      <c r="A59" s="202"/>
      <c r="B59" s="268"/>
      <c r="C59" s="268"/>
      <c r="D59" s="268"/>
      <c r="E59" s="268"/>
      <c r="F59" s="268"/>
      <c r="G59" s="268"/>
      <c r="H59" s="268"/>
      <c r="I59" s="268"/>
    </row>
    <row r="60" spans="1:9">
      <c r="A60" s="202"/>
      <c r="B60" s="268"/>
      <c r="C60" s="268"/>
      <c r="D60" s="268"/>
      <c r="E60" s="268"/>
      <c r="F60" s="268"/>
      <c r="G60" s="268"/>
      <c r="H60" s="268"/>
      <c r="I60" s="268"/>
    </row>
    <row r="61" spans="1:9">
      <c r="A61" s="45" t="s">
        <v>42</v>
      </c>
      <c r="B61" s="268"/>
      <c r="C61" s="268"/>
      <c r="D61" s="268"/>
      <c r="E61" s="268"/>
      <c r="F61" s="268"/>
      <c r="G61" s="268"/>
      <c r="H61" s="268"/>
      <c r="I61" s="268"/>
    </row>
    <row r="62" spans="1:9">
      <c r="A62" s="45" t="s">
        <v>27</v>
      </c>
      <c r="B62" s="282" t="s">
        <v>160</v>
      </c>
      <c r="C62" s="282"/>
      <c r="D62" s="282"/>
      <c r="E62" s="282"/>
      <c r="F62" s="282"/>
      <c r="G62" s="282"/>
      <c r="H62" s="282"/>
      <c r="I62" s="282"/>
    </row>
    <row r="63" spans="1:9">
      <c r="A63" s="45"/>
      <c r="B63" s="282"/>
      <c r="C63" s="282"/>
      <c r="D63" s="282"/>
      <c r="E63" s="282"/>
      <c r="F63" s="282"/>
      <c r="G63" s="282"/>
      <c r="H63" s="282"/>
      <c r="I63" s="282"/>
    </row>
    <row r="64" spans="1:9">
      <c r="A64" s="12"/>
    </row>
    <row r="65" spans="1:12" ht="52.5" customHeight="1">
      <c r="A65" s="267" t="s">
        <v>28</v>
      </c>
      <c r="B65" s="276" t="s">
        <v>143</v>
      </c>
      <c r="C65" s="271"/>
      <c r="D65" s="271"/>
      <c r="E65" s="271"/>
      <c r="F65" s="271"/>
      <c r="G65" s="271"/>
      <c r="H65" s="271"/>
      <c r="I65" s="271"/>
      <c r="J65" s="66"/>
      <c r="K65" s="66"/>
      <c r="L65" s="66"/>
    </row>
    <row r="66" spans="1:12" ht="13.5" customHeight="1">
      <c r="A66" s="267"/>
      <c r="B66" s="271"/>
      <c r="C66" s="271"/>
      <c r="D66" s="271"/>
      <c r="E66" s="271"/>
      <c r="F66" s="271"/>
      <c r="G66" s="271"/>
      <c r="H66" s="271"/>
      <c r="I66" s="271"/>
      <c r="J66" s="66"/>
      <c r="K66" s="66"/>
      <c r="L66" s="66"/>
    </row>
    <row r="67" spans="1:12" ht="13.5" customHeight="1">
      <c r="A67" s="267"/>
      <c r="B67" s="271"/>
      <c r="C67" s="271"/>
      <c r="D67" s="271"/>
      <c r="E67" s="271"/>
      <c r="F67" s="271"/>
      <c r="G67" s="271"/>
      <c r="H67" s="271"/>
      <c r="I67" s="271"/>
      <c r="J67" s="66"/>
      <c r="K67" s="66"/>
      <c r="L67" s="66"/>
    </row>
    <row r="68" spans="1:12" ht="21.75" customHeight="1">
      <c r="A68" s="267"/>
      <c r="B68" s="271"/>
      <c r="C68" s="271"/>
      <c r="D68" s="271"/>
      <c r="E68" s="271"/>
      <c r="F68" s="271"/>
      <c r="G68" s="271"/>
      <c r="H68" s="271"/>
      <c r="I68" s="271"/>
      <c r="J68" s="66"/>
      <c r="K68" s="66"/>
      <c r="L68" s="66"/>
    </row>
    <row r="69" spans="1:12">
      <c r="A69" s="267"/>
      <c r="B69" s="55"/>
    </row>
    <row r="70" spans="1:12">
      <c r="A70" s="12"/>
    </row>
    <row r="71" spans="1:12">
      <c r="A71" s="267" t="s">
        <v>31</v>
      </c>
      <c r="B71" s="271" t="s">
        <v>144</v>
      </c>
      <c r="C71" s="271"/>
      <c r="D71" s="271"/>
      <c r="E71" s="271"/>
      <c r="F71" s="271"/>
      <c r="G71" s="271"/>
      <c r="H71" s="271"/>
      <c r="I71" s="271"/>
    </row>
    <row r="72" spans="1:12">
      <c r="A72" s="267"/>
      <c r="B72" s="271"/>
      <c r="C72" s="271"/>
      <c r="D72" s="271"/>
      <c r="E72" s="271"/>
      <c r="F72" s="271"/>
      <c r="G72" s="271"/>
      <c r="H72" s="271"/>
      <c r="I72" s="271"/>
    </row>
    <row r="73" spans="1:12">
      <c r="A73" s="267"/>
      <c r="B73" s="271"/>
      <c r="C73" s="271"/>
      <c r="D73" s="271"/>
      <c r="E73" s="271"/>
      <c r="F73" s="271"/>
      <c r="G73" s="271"/>
      <c r="H73" s="271"/>
      <c r="I73" s="271"/>
    </row>
    <row r="74" spans="1:12">
      <c r="A74" s="267"/>
      <c r="B74" s="271"/>
      <c r="C74" s="271"/>
      <c r="D74" s="271"/>
      <c r="E74" s="271"/>
      <c r="F74" s="271"/>
      <c r="G74" s="271"/>
      <c r="H74" s="271"/>
      <c r="I74" s="271"/>
    </row>
    <row r="75" spans="1:12">
      <c r="A75" s="267"/>
      <c r="B75" s="271"/>
      <c r="C75" s="271"/>
      <c r="D75" s="271"/>
      <c r="E75" s="271"/>
      <c r="F75" s="271"/>
      <c r="G75" s="271"/>
      <c r="H75" s="271"/>
      <c r="I75" s="271"/>
    </row>
    <row r="76" spans="1:12" ht="27.2" customHeight="1">
      <c r="A76" s="202"/>
      <c r="B76" s="271"/>
      <c r="C76" s="271"/>
      <c r="D76" s="271"/>
      <c r="E76" s="271"/>
      <c r="F76" s="271"/>
      <c r="G76" s="271"/>
      <c r="H76" s="271"/>
      <c r="I76" s="271"/>
    </row>
    <row r="77" spans="1:12">
      <c r="A77" s="202"/>
      <c r="B77" s="46"/>
      <c r="C77" s="46"/>
      <c r="D77" s="46"/>
      <c r="E77" s="46"/>
      <c r="F77" s="46"/>
      <c r="G77" s="46"/>
      <c r="H77" s="46"/>
      <c r="I77" s="46"/>
    </row>
    <row r="78" spans="1:12">
      <c r="A78" s="45"/>
    </row>
    <row r="79" spans="1:12">
      <c r="A79" s="279" t="s">
        <v>32</v>
      </c>
      <c r="B79" s="275" t="s">
        <v>145</v>
      </c>
      <c r="C79" s="268"/>
      <c r="D79" s="268"/>
      <c r="E79" s="268"/>
      <c r="F79" s="268"/>
      <c r="G79" s="268"/>
      <c r="H79" s="268"/>
      <c r="I79" s="268"/>
    </row>
    <row r="80" spans="1:12">
      <c r="A80" s="280"/>
      <c r="B80" s="268"/>
      <c r="C80" s="268"/>
      <c r="D80" s="268"/>
      <c r="E80" s="268"/>
      <c r="F80" s="268"/>
      <c r="G80" s="268"/>
      <c r="H80" s="268"/>
      <c r="I80" s="268"/>
    </row>
  </sheetData>
  <sheetProtection sheet="1" objects="1" scenarios="1" formatCells="0" selectLockedCells="1"/>
  <protectedRanges>
    <protectedRange sqref="A1:I1" name="Range1_1_1_1_2"/>
  </protectedRanges>
  <customSheetViews>
    <customSheetView guid="{42146670-BCC0-4F62-9FAC-1BD2E7234BE5}" showGridLines="0">
      <selection activeCell="B8" sqref="B8"/>
      <pageMargins left="0.7" right="0.7" top="0.75" bottom="0.75" header="0.3" footer="0.3"/>
      <headerFooter alignWithMargins="0"/>
    </customSheetView>
    <customSheetView guid="{D44EFE31-FA94-6949-B718-207C57BC5242}" scale="150" showGridLines="0">
      <selection activeCell="A9" sqref="A9:H12"/>
      <pageMargins left="0.7" right="0.7" top="0.75" bottom="0.75" header="0.3" footer="0.3"/>
      <headerFooter alignWithMargins="0"/>
    </customSheetView>
    <customSheetView guid="{FF4CCBB1-774E-4020-A962-1F17C65752E1}" showGridLines="0" topLeftCell="A19">
      <selection activeCell="B80" sqref="B80"/>
      <pageMargins left="0.7" right="0.7" top="0.75" bottom="0.75" header="0.3" footer="0.3"/>
      <headerFooter alignWithMargins="0"/>
    </customSheetView>
    <customSheetView guid="{8C247F12-4891-4A29-96F3-70D1DDC7B58D}" showGridLines="0" topLeftCell="A30">
      <selection activeCell="A68" sqref="A68:A72"/>
      <pageMargins left="0.7" right="0.7" top="0.75" bottom="0.75" header="0.3" footer="0.3"/>
      <headerFooter alignWithMargins="0"/>
    </customSheetView>
    <customSheetView guid="{761DCD43-2863-4B26-8482-FAB5E55A7EDA}" showGridLines="0" topLeftCell="A36">
      <selection activeCell="D51" sqref="D51"/>
      <pageMargins left="0.7" right="0.7" top="0.75" bottom="0.75" header="0.3" footer="0.3"/>
      <headerFooter alignWithMargins="0"/>
    </customSheetView>
    <customSheetView guid="{028C9FA8-F960-4741-A0A2-897C6BAC455B}" showGridLines="0" topLeftCell="A58">
      <selection activeCell="B81" sqref="B81:I82"/>
      <pageMargins left="0.7" right="0.7" top="0.75" bottom="0.75" header="0.3" footer="0.3"/>
      <headerFooter alignWithMargins="0"/>
    </customSheetView>
    <customSheetView guid="{13E70AA6-1425-4D0E-BEDC-46005650303E}" showGridLines="0">
      <selection activeCell="B45" sqref="B45:B46"/>
      <pageMargins left="0.7" right="0.7" top="0.75" bottom="0.75" header="0.3" footer="0.3"/>
      <headerFooter alignWithMargins="0"/>
    </customSheetView>
    <customSheetView guid="{7A7189D4-6AFE-2447-A8D4-1F6213C75353}" scale="200" showPageBreaks="1" showGridLines="0" topLeftCell="A41">
      <selection activeCell="A51" sqref="A51"/>
      <pageMargins left="0.7" right="0.7" top="0.75" bottom="0.75" header="0.3" footer="0.3"/>
      <headerFooter alignWithMargins="0"/>
    </customSheetView>
    <customSheetView guid="{AFEF52D2-6C47-4171-B0A6-4ED987801912}" showGridLines="0">
      <selection activeCell="B8" sqref="B8"/>
      <pageMargins left="0.7" right="0.7" top="0.75" bottom="0.75" header="0.3" footer="0.3"/>
      <headerFooter alignWithMargins="0"/>
    </customSheetView>
  </customSheetViews>
  <mergeCells count="16">
    <mergeCell ref="A79:A80"/>
    <mergeCell ref="H14:I14"/>
    <mergeCell ref="A36:A39"/>
    <mergeCell ref="A54:A55"/>
    <mergeCell ref="A57:A58"/>
    <mergeCell ref="A71:A75"/>
    <mergeCell ref="B79:I80"/>
    <mergeCell ref="A41:A44"/>
    <mergeCell ref="A65:A69"/>
    <mergeCell ref="B62:I63"/>
    <mergeCell ref="A9:H12"/>
    <mergeCell ref="B71:I76"/>
    <mergeCell ref="B57:I61"/>
    <mergeCell ref="B54:I55"/>
    <mergeCell ref="B65:I68"/>
    <mergeCell ref="A14:A15"/>
  </mergeCells>
  <phoneticPr fontId="1" type="noConversion"/>
  <hyperlinks>
    <hyperlink ref="K46" location="Cadrage!A1" display="Précédent"/>
    <hyperlink ref="L46" location="Recommandations!A1" display="Suivant"/>
  </hyperlinks>
  <pageMargins left="0.23622047244094491" right="0.23622047244094491" top="0.74803149606299213" bottom="0.74803149606299213" header="0.31496062992125984" footer="0.31496062992125984"/>
  <pageSetup paperSize="155" scale="71" fitToHeight="2" orientation="landscape" r:id="rId1"/>
  <headerFooter alignWithMargins="0">
    <oddHeader>&amp;L[File]</oddHeader>
  </headerFooter>
  <rowBreaks count="1" manualBreakCount="1">
    <brk id="51" max="16383" man="1"/>
  </rowBreaks>
  <legacyDrawing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sheetPr codeName="Sheet8" enableFormatConditionsCalculation="0">
    <pageSetUpPr fitToPage="1"/>
  </sheetPr>
  <dimension ref="A1:M35"/>
  <sheetViews>
    <sheetView showGridLines="0" zoomScaleNormal="100" zoomScaleSheetLayoutView="100" zoomScalePageLayoutView="150" workbookViewId="0">
      <selection activeCell="C17" sqref="C17"/>
    </sheetView>
  </sheetViews>
  <sheetFormatPr baseColWidth="10" defaultColWidth="9.140625" defaultRowHeight="12.75"/>
  <cols>
    <col min="1" max="1" width="27" style="1" customWidth="1"/>
    <col min="2" max="2" width="24.140625" style="1" customWidth="1"/>
    <col min="3" max="3" width="9.140625" style="1"/>
    <col min="4" max="4" width="11.140625" style="1" customWidth="1"/>
    <col min="5" max="5" width="9.42578125" style="1" customWidth="1"/>
    <col min="6" max="6" width="10" style="1" customWidth="1"/>
    <col min="7" max="7" width="10.42578125" style="1" customWidth="1"/>
    <col min="8" max="8" width="13.42578125" style="1" customWidth="1"/>
    <col min="9" max="16384" width="9.140625" style="1"/>
  </cols>
  <sheetData>
    <row r="1" spans="1:13" s="12" customFormat="1">
      <c r="A1" s="218" t="s">
        <v>114</v>
      </c>
      <c r="B1" s="204"/>
      <c r="C1" s="204"/>
      <c r="D1" s="204"/>
      <c r="E1" s="204"/>
      <c r="F1" s="204"/>
      <c r="G1" s="204"/>
      <c r="H1" s="204"/>
      <c r="I1" s="204"/>
      <c r="J1" s="212"/>
      <c r="K1" s="212"/>
      <c r="L1" s="213"/>
      <c r="M1"/>
    </row>
    <row r="2" spans="1:13" s="12" customFormat="1">
      <c r="A2" s="185" t="s">
        <v>115</v>
      </c>
      <c r="B2" s="186"/>
      <c r="C2" s="186"/>
      <c r="D2" s="186"/>
      <c r="E2" s="186"/>
      <c r="F2" s="186"/>
      <c r="G2" s="186"/>
      <c r="H2" s="186"/>
      <c r="I2" s="186"/>
      <c r="J2" s="188"/>
      <c r="K2" s="188"/>
      <c r="L2" s="214"/>
      <c r="M2"/>
    </row>
    <row r="3" spans="1:13" s="12" customFormat="1">
      <c r="A3" s="185"/>
      <c r="B3" s="186"/>
      <c r="C3" s="186"/>
      <c r="D3" s="186"/>
      <c r="E3" s="186"/>
      <c r="F3" s="186"/>
      <c r="G3" s="186"/>
      <c r="H3" s="186"/>
      <c r="I3" s="186"/>
      <c r="J3" s="188"/>
      <c r="K3" s="188"/>
      <c r="L3" s="214"/>
      <c r="M3"/>
    </row>
    <row r="4" spans="1:13" s="12" customFormat="1">
      <c r="A4" s="187" t="s">
        <v>62</v>
      </c>
      <c r="B4" s="188"/>
      <c r="C4" s="188"/>
      <c r="D4" s="189"/>
      <c r="E4" s="189"/>
      <c r="F4" s="189"/>
      <c r="G4" s="189"/>
      <c r="H4" s="189"/>
      <c r="I4" s="189"/>
      <c r="J4" s="188"/>
      <c r="K4" s="188"/>
      <c r="L4" s="214"/>
      <c r="M4"/>
    </row>
    <row r="5" spans="1:13" s="12" customFormat="1" ht="15.75" customHeight="1">
      <c r="A5" s="215"/>
      <c r="B5" s="188"/>
      <c r="C5" s="199"/>
      <c r="D5" s="188"/>
      <c r="E5" s="188"/>
      <c r="F5" s="188"/>
      <c r="G5" s="188"/>
      <c r="H5" s="188"/>
      <c r="I5" s="188"/>
      <c r="J5" s="188"/>
      <c r="K5" s="188"/>
      <c r="L5" s="214"/>
      <c r="M5"/>
    </row>
    <row r="6" spans="1:13" s="12" customFormat="1">
      <c r="A6" s="203" t="s">
        <v>116</v>
      </c>
      <c r="B6" s="188"/>
      <c r="C6" s="188"/>
      <c r="D6" s="188"/>
      <c r="E6" s="188"/>
      <c r="F6" s="188"/>
      <c r="G6" s="188"/>
      <c r="H6" s="188"/>
      <c r="I6" s="188"/>
      <c r="J6" s="188"/>
      <c r="K6" s="188"/>
      <c r="L6" s="214"/>
      <c r="M6"/>
    </row>
    <row r="7" spans="1:13" s="12" customFormat="1">
      <c r="A7" s="216" t="s">
        <v>117</v>
      </c>
      <c r="B7" s="190"/>
      <c r="C7" s="190"/>
      <c r="D7" s="190"/>
      <c r="E7" s="190"/>
      <c r="F7" s="190"/>
      <c r="G7" s="190"/>
      <c r="H7" s="190"/>
      <c r="I7" s="190"/>
      <c r="J7" s="190"/>
      <c r="K7" s="190"/>
      <c r="L7" s="217"/>
      <c r="M7"/>
    </row>
    <row r="8" spans="1:13">
      <c r="A8" s="286" t="s">
        <v>1</v>
      </c>
      <c r="B8" s="287"/>
    </row>
    <row r="9" spans="1:13">
      <c r="A9" s="288"/>
      <c r="B9" s="289"/>
    </row>
    <row r="10" spans="1:13">
      <c r="A10" s="271" t="s">
        <v>148</v>
      </c>
      <c r="B10" s="254"/>
      <c r="C10" s="254"/>
      <c r="D10" s="254"/>
      <c r="E10" s="254"/>
      <c r="F10" s="254"/>
      <c r="G10" s="254"/>
      <c r="H10" s="254"/>
      <c r="I10" s="254"/>
      <c r="J10" s="254"/>
      <c r="K10" s="254"/>
    </row>
    <row r="11" spans="1:13">
      <c r="A11" s="254"/>
      <c r="B11" s="254"/>
      <c r="C11" s="254"/>
      <c r="D11" s="254"/>
      <c r="E11" s="254"/>
      <c r="F11" s="254"/>
      <c r="G11" s="254"/>
      <c r="H11" s="254"/>
      <c r="I11" s="254"/>
      <c r="J11" s="254"/>
      <c r="K11" s="254"/>
    </row>
    <row r="12" spans="1:13" ht="25.5" customHeight="1">
      <c r="A12" s="254"/>
      <c r="B12" s="254"/>
      <c r="C12" s="254"/>
      <c r="D12" s="254"/>
      <c r="E12" s="254"/>
      <c r="F12" s="254"/>
      <c r="G12" s="254"/>
      <c r="H12" s="254"/>
      <c r="I12" s="254"/>
      <c r="J12" s="254"/>
      <c r="K12" s="254"/>
    </row>
    <row r="14" spans="1:13" s="12" customFormat="1">
      <c r="A14" s="107"/>
      <c r="B14" s="107"/>
      <c r="C14" s="107"/>
      <c r="D14" s="7"/>
      <c r="E14" s="7"/>
      <c r="F14" s="7"/>
      <c r="G14" s="7"/>
      <c r="H14" s="7"/>
      <c r="I14" s="7"/>
    </row>
    <row r="15" spans="1:13">
      <c r="A15" s="283" t="s">
        <v>1</v>
      </c>
      <c r="B15" s="76"/>
      <c r="C15" s="263" t="s">
        <v>38</v>
      </c>
      <c r="D15" s="263" t="s">
        <v>83</v>
      </c>
      <c r="E15" s="263" t="s">
        <v>69</v>
      </c>
      <c r="F15" s="255" t="s">
        <v>19</v>
      </c>
      <c r="G15" s="255" t="s">
        <v>20</v>
      </c>
      <c r="H15" s="260" t="s">
        <v>57</v>
      </c>
    </row>
    <row r="16" spans="1:13" ht="15.75" customHeight="1">
      <c r="A16" s="284"/>
      <c r="B16" s="106"/>
      <c r="C16" s="285"/>
      <c r="D16" s="285"/>
      <c r="E16" s="285"/>
      <c r="F16" s="292"/>
      <c r="G16" s="292"/>
      <c r="H16" s="273"/>
    </row>
    <row r="17" spans="1:12" ht="15.2" customHeight="1">
      <c r="A17" s="290" t="s">
        <v>34</v>
      </c>
      <c r="B17" s="53" t="s">
        <v>11</v>
      </c>
      <c r="C17" s="226">
        <v>0</v>
      </c>
      <c r="D17" s="226">
        <v>0</v>
      </c>
      <c r="E17" s="226">
        <v>0</v>
      </c>
      <c r="F17" s="227">
        <v>0</v>
      </c>
      <c r="G17" s="227">
        <v>0</v>
      </c>
      <c r="H17" s="293">
        <v>0</v>
      </c>
    </row>
    <row r="18" spans="1:12" ht="12.75" customHeight="1">
      <c r="A18" s="269"/>
      <c r="B18" s="53" t="s">
        <v>60</v>
      </c>
      <c r="C18" s="153">
        <f>'Coûts anticipés'!$B$9</f>
        <v>0</v>
      </c>
      <c r="D18" s="153">
        <f>'Coûts anticipés'!$B$10</f>
        <v>0</v>
      </c>
      <c r="E18" s="153">
        <f>'Coûts anticipés'!$B$11</f>
        <v>0</v>
      </c>
      <c r="F18" s="154">
        <f>'Coûts anticipés'!$B$12</f>
        <v>0</v>
      </c>
      <c r="G18" s="154">
        <f>'Coûts anticipés'!$B$13</f>
        <v>0</v>
      </c>
      <c r="H18" s="294"/>
    </row>
    <row r="19" spans="1:12" ht="15.2" customHeight="1">
      <c r="A19" s="284"/>
      <c r="B19" s="120"/>
      <c r="C19" s="94"/>
      <c r="D19" s="94"/>
      <c r="E19" s="94"/>
      <c r="F19" s="95"/>
      <c r="G19" s="95"/>
      <c r="H19" s="43"/>
    </row>
    <row r="20" spans="1:12" ht="14.45" customHeight="1">
      <c r="A20" s="269" t="s">
        <v>33</v>
      </c>
      <c r="B20" s="53" t="s">
        <v>11</v>
      </c>
      <c r="C20" s="223">
        <v>0</v>
      </c>
      <c r="D20" s="223">
        <v>0</v>
      </c>
      <c r="E20" s="223">
        <v>0</v>
      </c>
      <c r="F20" s="227">
        <v>0</v>
      </c>
      <c r="G20" s="227">
        <v>0</v>
      </c>
      <c r="H20" s="293">
        <v>0</v>
      </c>
    </row>
    <row r="21" spans="1:12" ht="12.75" customHeight="1">
      <c r="A21" s="269"/>
      <c r="B21" s="53" t="s">
        <v>60</v>
      </c>
      <c r="C21" s="153">
        <f>'Coûts anticipés'!$B$9</f>
        <v>0</v>
      </c>
      <c r="D21" s="153">
        <f>'Coûts anticipés'!$B$10</f>
        <v>0</v>
      </c>
      <c r="E21" s="153">
        <f>'Coûts anticipés'!$B$11</f>
        <v>0</v>
      </c>
      <c r="F21" s="154">
        <f>'Coûts anticipés'!$B$12</f>
        <v>0</v>
      </c>
      <c r="G21" s="154">
        <f>'Coûts anticipés'!$B$13</f>
        <v>0</v>
      </c>
      <c r="H21" s="294"/>
    </row>
    <row r="22" spans="1:12">
      <c r="A22" s="284"/>
      <c r="B22" s="120"/>
      <c r="C22" s="94"/>
      <c r="D22" s="94"/>
      <c r="E22" s="94"/>
      <c r="F22" s="95"/>
      <c r="G22" s="95"/>
      <c r="H22" s="43"/>
    </row>
    <row r="24" spans="1:12">
      <c r="A24" s="72" t="s">
        <v>120</v>
      </c>
      <c r="B24" s="72"/>
      <c r="C24" s="74">
        <f>C17+C20</f>
        <v>0</v>
      </c>
      <c r="D24" s="74">
        <f>D17+D20</f>
        <v>0</v>
      </c>
      <c r="E24" s="74">
        <f>E17+E20</f>
        <v>0</v>
      </c>
      <c r="F24" s="74">
        <f>F17+F20</f>
        <v>0</v>
      </c>
      <c r="G24" s="74">
        <f>G17+G20</f>
        <v>0</v>
      </c>
    </row>
    <row r="25" spans="1:12">
      <c r="A25" s="72" t="s">
        <v>59</v>
      </c>
      <c r="B25" s="72"/>
      <c r="C25" s="169">
        <f>(C17*C18)+(C20*C21)</f>
        <v>0</v>
      </c>
      <c r="D25" s="169">
        <f>(D17*D18)+(D20*D21)</f>
        <v>0</v>
      </c>
      <c r="E25" s="169">
        <f>(E17*E18)+(E20*E21)</f>
        <v>0</v>
      </c>
      <c r="F25" s="169">
        <f>(F17*F18)+(F20*F21)</f>
        <v>0</v>
      </c>
      <c r="G25" s="169">
        <f>(G17*G18)+(G20*G21)</f>
        <v>0</v>
      </c>
      <c r="H25" s="169">
        <f>H17+H20</f>
        <v>0</v>
      </c>
      <c r="J25" s="225" t="s">
        <v>54</v>
      </c>
      <c r="K25" s="225" t="s">
        <v>52</v>
      </c>
    </row>
    <row r="26" spans="1:12" s="12" customFormat="1">
      <c r="A26" s="107"/>
      <c r="B26" s="107"/>
      <c r="C26" s="107"/>
      <c r="D26" s="7"/>
      <c r="E26" s="7"/>
      <c r="F26" s="7"/>
      <c r="G26" s="7"/>
      <c r="H26" s="7"/>
      <c r="I26" s="7"/>
    </row>
    <row r="27" spans="1:12" s="12" customFormat="1">
      <c r="A27" s="141" t="s">
        <v>35</v>
      </c>
      <c r="B27" s="180">
        <f>C25+D25+E25+F25+G25+H25</f>
        <v>0</v>
      </c>
      <c r="D27" s="7"/>
      <c r="E27" s="7"/>
      <c r="F27" s="7"/>
      <c r="G27" s="7"/>
      <c r="H27" s="7"/>
      <c r="I27" s="7"/>
    </row>
    <row r="28" spans="1:12" s="12" customFormat="1" ht="24">
      <c r="A28" s="184" t="s">
        <v>36</v>
      </c>
      <c r="B28" s="181">
        <f>C24+D24+E24+F24+G24</f>
        <v>0</v>
      </c>
      <c r="D28" s="128"/>
      <c r="E28" s="128"/>
      <c r="F28" s="128"/>
      <c r="G28" s="128"/>
      <c r="H28" s="128"/>
      <c r="I28" s="128"/>
    </row>
    <row r="29" spans="1:12" s="12" customFormat="1">
      <c r="A29" s="141"/>
      <c r="B29" s="129"/>
      <c r="C29" s="128"/>
      <c r="D29" s="128"/>
      <c r="E29" s="128"/>
      <c r="F29" s="128"/>
      <c r="G29" s="128"/>
      <c r="H29" s="128"/>
      <c r="I29" s="128"/>
    </row>
    <row r="31" spans="1:12" ht="12" customHeight="1">
      <c r="A31" s="2" t="s">
        <v>34</v>
      </c>
      <c r="B31" s="2"/>
      <c r="C31" s="271" t="s">
        <v>149</v>
      </c>
      <c r="D31" s="291"/>
      <c r="E31" s="291"/>
      <c r="F31" s="291"/>
      <c r="G31" s="291"/>
      <c r="H31" s="291"/>
      <c r="I31" s="291"/>
      <c r="J31" s="291"/>
      <c r="K31" s="291"/>
      <c r="L31" s="291"/>
    </row>
    <row r="32" spans="1:12" ht="26.25" customHeight="1">
      <c r="C32" s="291"/>
      <c r="D32" s="291"/>
      <c r="E32" s="291"/>
      <c r="F32" s="291"/>
      <c r="G32" s="291"/>
      <c r="H32" s="291"/>
      <c r="I32" s="291"/>
      <c r="J32" s="291"/>
      <c r="K32" s="291"/>
      <c r="L32" s="291"/>
    </row>
    <row r="33" spans="1:12" ht="12" customHeight="1"/>
    <row r="34" spans="1:12">
      <c r="A34" s="2" t="s">
        <v>33</v>
      </c>
      <c r="B34" s="2"/>
      <c r="C34" s="274" t="s">
        <v>150</v>
      </c>
      <c r="D34" s="254"/>
      <c r="E34" s="254"/>
      <c r="F34" s="254"/>
      <c r="G34" s="254"/>
      <c r="H34" s="254"/>
      <c r="I34" s="254"/>
      <c r="J34" s="254"/>
      <c r="K34" s="254"/>
      <c r="L34" s="254"/>
    </row>
    <row r="35" spans="1:12" ht="27" customHeight="1">
      <c r="C35" s="254"/>
      <c r="D35" s="254"/>
      <c r="E35" s="254"/>
      <c r="F35" s="254"/>
      <c r="G35" s="254"/>
      <c r="H35" s="254"/>
      <c r="I35" s="254"/>
      <c r="J35" s="254"/>
      <c r="K35" s="254"/>
      <c r="L35" s="254"/>
    </row>
  </sheetData>
  <sheetProtection sheet="1" objects="1" scenarios="1" formatCells="0" selectLockedCells="1"/>
  <protectedRanges>
    <protectedRange sqref="A1:I1" name="Range1_1_1_1_2"/>
  </protectedRanges>
  <customSheetViews>
    <customSheetView guid="{42146670-BCC0-4F62-9FAC-1BD2E7234BE5}" showGridLines="0">
      <selection activeCell="A8" sqref="A8:B9"/>
      <pageMargins left="0.7" right="0.7" top="0.75" bottom="0.75" header="0.3" footer="0.3"/>
      <headerFooter alignWithMargins="0"/>
    </customSheetView>
    <customSheetView guid="{D44EFE31-FA94-6949-B718-207C57BC5242}" scale="150" showGridLines="0">
      <selection activeCell="A10" sqref="A10:K12"/>
      <pageMargins left="0.7" right="0.7" top="0.75" bottom="0.75" header="0.3" footer="0.3"/>
      <headerFooter alignWithMargins="0"/>
    </customSheetView>
    <customSheetView guid="{FF4CCBB1-774E-4020-A962-1F17C65752E1}" showGridLines="0">
      <selection activeCell="C34" sqref="C34:L35"/>
      <pageMargins left="0.7" right="0.7" top="0.75" bottom="0.75" header="0.3" footer="0.3"/>
      <headerFooter alignWithMargins="0"/>
    </customSheetView>
    <customSheetView guid="{8C247F12-4891-4A29-96F3-70D1DDC7B58D}" showGridLines="0">
      <selection activeCell="A41" sqref="A41"/>
      <pageMargins left="0.7" right="0.7" top="0.75" bottom="0.75" header="0.3" footer="0.3"/>
      <headerFooter alignWithMargins="0"/>
    </customSheetView>
    <customSheetView guid="{761DCD43-2863-4B26-8482-FAB5E55A7EDA}" showGridLines="0" topLeftCell="A37">
      <selection activeCell="K1" sqref="K1"/>
      <pageMargins left="0.7" right="0.7" top="0.75" bottom="0.75" header="0.3" footer="0.3"/>
      <headerFooter alignWithMargins="0"/>
    </customSheetView>
    <customSheetView guid="{028C9FA8-F960-4741-A0A2-897C6BAC455B}" showGridLines="0" topLeftCell="A7">
      <selection activeCell="A13" sqref="A13:K15"/>
      <pageMargins left="0.7" right="0.7" top="0.75" bottom="0.75" header="0.3" footer="0.3"/>
      <headerFooter alignWithMargins="0"/>
    </customSheetView>
    <customSheetView guid="{13E70AA6-1425-4D0E-BEDC-46005650303E}" showGridLines="0">
      <selection activeCell="B39" sqref="B39"/>
      <pageMargins left="0.7" right="0.7" top="0.75" bottom="0.75" header="0.3" footer="0.3"/>
      <headerFooter alignWithMargins="0"/>
    </customSheetView>
    <customSheetView guid="{7A7189D4-6AFE-2447-A8D4-1F6213C75353}" scale="200" showPageBreaks="1" showGridLines="0">
      <selection activeCell="C31" sqref="C31:L32"/>
      <pageMargins left="0.7" right="0.7" top="0.75" bottom="0.75" header="0.3" footer="0.3"/>
      <headerFooter alignWithMargins="0"/>
    </customSheetView>
    <customSheetView guid="{AFEF52D2-6C47-4171-B0A6-4ED987801912}" showGridLines="0">
      <selection activeCell="A8" sqref="A8:B9"/>
      <pageMargins left="0.7" right="0.7" top="0.75" bottom="0.75" header="0.3" footer="0.3"/>
      <headerFooter alignWithMargins="0"/>
    </customSheetView>
  </customSheetViews>
  <mergeCells count="15">
    <mergeCell ref="A8:B9"/>
    <mergeCell ref="A10:K12"/>
    <mergeCell ref="H15:H16"/>
    <mergeCell ref="A17:A19"/>
    <mergeCell ref="C31:L32"/>
    <mergeCell ref="F15:F16"/>
    <mergeCell ref="G15:G16"/>
    <mergeCell ref="A20:A22"/>
    <mergeCell ref="H17:H18"/>
    <mergeCell ref="H20:H21"/>
    <mergeCell ref="C34:L35"/>
    <mergeCell ref="A15:A16"/>
    <mergeCell ref="C15:C16"/>
    <mergeCell ref="D15:D16"/>
    <mergeCell ref="E15:E16"/>
  </mergeCells>
  <phoneticPr fontId="1" type="noConversion"/>
  <hyperlinks>
    <hyperlink ref="J25" location="Analyse!A1" display="Précédent"/>
    <hyperlink ref="K25" location="'Ajustements supplémentaires'!A1" display="Suivant"/>
  </hyperlinks>
  <pageMargins left="0.23622047244094491" right="0.23622047244094491" top="0.74803149606299213" bottom="0.74803149606299213" header="0.31496062992125984" footer="0.31496062992125984"/>
  <pageSetup paperSize="155" scale="89" fitToHeight="2" orientation="landscape" r:id="rId1"/>
  <headerFooter alignWithMargins="0">
    <oddHeader>&amp;L[File]</oddHeader>
  </headerFooter>
  <legacyDrawing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sheetPr codeName="Sheet9" enableFormatConditionsCalculation="0">
    <pageSetUpPr fitToPage="1"/>
  </sheetPr>
  <dimension ref="A1:K25"/>
  <sheetViews>
    <sheetView showGridLines="0" zoomScaleNormal="100" zoomScalePageLayoutView="150" workbookViewId="0">
      <selection activeCell="C13" sqref="C13"/>
    </sheetView>
  </sheetViews>
  <sheetFormatPr baseColWidth="10" defaultColWidth="9.140625" defaultRowHeight="12.75"/>
  <cols>
    <col min="1" max="1" width="33" style="1" customWidth="1"/>
    <col min="2" max="2" width="22.42578125" style="1" customWidth="1"/>
    <col min="3" max="3" width="9.140625" style="1"/>
    <col min="4" max="4" width="10.28515625" style="1" customWidth="1"/>
    <col min="5" max="5" width="9.140625" style="1"/>
    <col min="6" max="6" width="9.7109375" style="1" customWidth="1"/>
    <col min="7" max="7" width="10" style="1" customWidth="1"/>
    <col min="8" max="8" width="18.140625" style="1" customWidth="1"/>
    <col min="9" max="16384" width="9.140625" style="1"/>
  </cols>
  <sheetData>
    <row r="1" spans="1:9">
      <c r="A1" s="105"/>
      <c r="B1" s="105"/>
      <c r="C1" s="105"/>
      <c r="D1" s="105"/>
      <c r="E1" s="105"/>
      <c r="F1" s="105"/>
      <c r="G1" s="105"/>
      <c r="H1" s="105"/>
    </row>
    <row r="3" spans="1:9">
      <c r="A3" s="295" t="s">
        <v>94</v>
      </c>
      <c r="B3" s="258"/>
    </row>
    <row r="4" spans="1:9" ht="24" customHeight="1">
      <c r="A4" s="257"/>
      <c r="B4" s="258"/>
    </row>
    <row r="5" spans="1:9" ht="10.5" customHeight="1">
      <c r="A5" s="271" t="s">
        <v>151</v>
      </c>
      <c r="B5" s="254"/>
      <c r="C5" s="254"/>
      <c r="D5" s="254"/>
      <c r="E5" s="254"/>
      <c r="F5" s="254"/>
      <c r="G5" s="254"/>
      <c r="H5" s="254"/>
    </row>
    <row r="6" spans="1:9" ht="10.5" customHeight="1">
      <c r="A6" s="254"/>
      <c r="B6" s="254"/>
      <c r="C6" s="254"/>
      <c r="D6" s="254"/>
      <c r="E6" s="254"/>
      <c r="F6" s="254"/>
      <c r="G6" s="254"/>
      <c r="H6" s="254"/>
    </row>
    <row r="7" spans="1:9" ht="10.5" customHeight="1">
      <c r="A7" s="254"/>
      <c r="B7" s="254"/>
      <c r="C7" s="254"/>
      <c r="D7" s="254"/>
      <c r="E7" s="254"/>
      <c r="F7" s="254"/>
      <c r="G7" s="254"/>
      <c r="H7" s="254"/>
    </row>
    <row r="8" spans="1:9" ht="19.5" customHeight="1">
      <c r="A8" s="297"/>
      <c r="B8" s="297"/>
      <c r="C8" s="297"/>
      <c r="D8" s="297"/>
      <c r="E8" s="297"/>
      <c r="F8" s="297"/>
      <c r="G8" s="297"/>
      <c r="H8" s="297"/>
    </row>
    <row r="10" spans="1:9" s="12" customFormat="1">
      <c r="A10" s="107"/>
      <c r="B10" s="107"/>
      <c r="C10" s="107"/>
      <c r="D10" s="7"/>
      <c r="E10" s="7"/>
      <c r="F10" s="7"/>
      <c r="G10" s="7"/>
      <c r="H10" s="7"/>
      <c r="I10" s="7"/>
    </row>
    <row r="11" spans="1:9" ht="12.75" customHeight="1">
      <c r="A11" s="283" t="s">
        <v>159</v>
      </c>
      <c r="B11" s="76"/>
      <c r="C11" s="263" t="s">
        <v>10</v>
      </c>
      <c r="D11" s="263" t="s">
        <v>83</v>
      </c>
      <c r="E11" s="263" t="s">
        <v>56</v>
      </c>
      <c r="F11" s="255" t="s">
        <v>19</v>
      </c>
      <c r="G11" s="255" t="s">
        <v>20</v>
      </c>
      <c r="H11" s="77" t="s">
        <v>57</v>
      </c>
    </row>
    <row r="12" spans="1:9" ht="12" customHeight="1">
      <c r="A12" s="298"/>
      <c r="B12" s="106"/>
      <c r="C12" s="296"/>
      <c r="D12" s="296"/>
      <c r="E12" s="296"/>
      <c r="F12" s="299"/>
      <c r="G12" s="299"/>
      <c r="H12" s="123" t="s">
        <v>58</v>
      </c>
    </row>
    <row r="13" spans="1:9" ht="13.5" customHeight="1">
      <c r="A13" s="269"/>
      <c r="B13" s="192" t="s">
        <v>11</v>
      </c>
      <c r="C13" s="223">
        <v>0</v>
      </c>
      <c r="D13" s="223">
        <v>0</v>
      </c>
      <c r="E13" s="223">
        <v>0</v>
      </c>
      <c r="F13" s="224">
        <v>0</v>
      </c>
      <c r="G13" s="224">
        <v>0</v>
      </c>
      <c r="H13" s="293">
        <v>0</v>
      </c>
    </row>
    <row r="14" spans="1:9">
      <c r="A14" s="269"/>
      <c r="B14" s="53" t="s">
        <v>60</v>
      </c>
      <c r="C14" s="153">
        <f>'Coûts anticipés'!$B$9</f>
        <v>0</v>
      </c>
      <c r="D14" s="153">
        <f>'Coûts anticipés'!$B$10</f>
        <v>0</v>
      </c>
      <c r="E14" s="153">
        <f>'Coûts anticipés'!$B$11</f>
        <v>0</v>
      </c>
      <c r="F14" s="154">
        <f>'Coûts anticipés'!$B$12</f>
        <v>0</v>
      </c>
      <c r="G14" s="154">
        <f>'Coûts anticipés'!$B$13</f>
        <v>0</v>
      </c>
      <c r="H14" s="294"/>
    </row>
    <row r="15" spans="1:9">
      <c r="A15" s="78"/>
      <c r="B15" s="79"/>
      <c r="C15" s="80"/>
      <c r="D15" s="80"/>
      <c r="E15" s="80"/>
      <c r="F15" s="81"/>
      <c r="G15" s="81"/>
      <c r="H15" s="222"/>
    </row>
    <row r="17" spans="1:11">
      <c r="A17" s="72" t="s">
        <v>120</v>
      </c>
      <c r="B17" s="72"/>
      <c r="C17" s="74">
        <f>C13</f>
        <v>0</v>
      </c>
      <c r="D17" s="74">
        <f>D13</f>
        <v>0</v>
      </c>
      <c r="E17" s="74">
        <f>E13</f>
        <v>0</v>
      </c>
      <c r="F17" s="74">
        <f>F13</f>
        <v>0</v>
      </c>
      <c r="G17" s="74">
        <f>G13</f>
        <v>0</v>
      </c>
    </row>
    <row r="18" spans="1:11">
      <c r="A18" s="72" t="s">
        <v>59</v>
      </c>
      <c r="B18" s="72"/>
      <c r="C18" s="170">
        <f>C13*C14</f>
        <v>0</v>
      </c>
      <c r="D18" s="170">
        <f>D13*D14</f>
        <v>0</v>
      </c>
      <c r="E18" s="170">
        <f>E13*E14</f>
        <v>0</v>
      </c>
      <c r="F18" s="170">
        <f>F13*F14</f>
        <v>0</v>
      </c>
      <c r="G18" s="170">
        <f>G13*G14</f>
        <v>0</v>
      </c>
      <c r="H18" s="169">
        <f>H13</f>
        <v>0</v>
      </c>
    </row>
    <row r="19" spans="1:11">
      <c r="A19" s="72"/>
      <c r="B19" s="72"/>
      <c r="C19" s="75"/>
      <c r="D19" s="75"/>
      <c r="E19" s="75"/>
      <c r="F19" s="75"/>
      <c r="G19" s="75"/>
      <c r="H19" s="75"/>
    </row>
    <row r="21" spans="1:11">
      <c r="A21" s="129" t="s">
        <v>152</v>
      </c>
      <c r="B21" s="182">
        <f>C18+D18+E18+F18+G18+H18</f>
        <v>0</v>
      </c>
    </row>
    <row r="22" spans="1:11" s="12" customFormat="1" ht="25.5">
      <c r="A22" s="179" t="s">
        <v>153</v>
      </c>
      <c r="B22" s="183">
        <f>C17+D17+E17+F17+G17</f>
        <v>0</v>
      </c>
      <c r="C22" s="128"/>
      <c r="D22" s="128"/>
      <c r="E22" s="128"/>
      <c r="F22" s="128"/>
      <c r="G22" s="128"/>
      <c r="H22" s="128"/>
      <c r="I22" s="128"/>
    </row>
    <row r="25" spans="1:11">
      <c r="I25" s="225" t="s">
        <v>61</v>
      </c>
      <c r="J25" s="225" t="s">
        <v>52</v>
      </c>
      <c r="K25" s="72"/>
    </row>
  </sheetData>
  <sheetProtection sheet="1" objects="1" scenarios="1" formatCells="0" selectLockedCells="1"/>
  <customSheetViews>
    <customSheetView guid="{42146670-BCC0-4F62-9FAC-1BD2E7234BE5}" showGridLines="0">
      <selection activeCell="A2" sqref="A2"/>
      <pageMargins left="0.7" right="0.7" top="0.75" bottom="0.75" header="0.3" footer="0.3"/>
      <headerFooter alignWithMargins="0"/>
    </customSheetView>
    <customSheetView guid="{D44EFE31-FA94-6949-B718-207C57BC5242}" scale="150" showGridLines="0">
      <selection activeCell="A5" sqref="A5:H8"/>
      <pageMargins left="0.7" right="0.7" top="0.75" bottom="0.75" header="0.3" footer="0.3"/>
      <headerFooter alignWithMargins="0"/>
    </customSheetView>
    <customSheetView guid="{FF4CCBB1-774E-4020-A962-1F17C65752E1}" showGridLines="0">
      <selection activeCell="A5" sqref="A5:H8"/>
      <pageMargins left="0.7" right="0.7" top="0.75" bottom="0.75" header="0.3" footer="0.3"/>
      <headerFooter alignWithMargins="0"/>
    </customSheetView>
    <customSheetView guid="{8C247F12-4891-4A29-96F3-70D1DDC7B58D}" showGridLines="0">
      <selection activeCell="F37" sqref="F37"/>
      <pageMargins left="0.7" right="0.7" top="0.75" bottom="0.75" header="0.3" footer="0.3"/>
      <headerFooter alignWithMargins="0"/>
    </customSheetView>
    <customSheetView guid="{761DCD43-2863-4B26-8482-FAB5E55A7EDA}" showGridLines="0" topLeftCell="A18">
      <selection activeCell="A13" sqref="A13:H16"/>
      <pageMargins left="0.7" right="0.7" top="0.75" bottom="0.75" header="0.3" footer="0.3"/>
      <headerFooter alignWithMargins="0"/>
    </customSheetView>
    <customSheetView guid="{028C9FA8-F960-4741-A0A2-897C6BAC455B}" showGridLines="0">
      <selection activeCell="A13" sqref="A13:H16"/>
      <pageMargins left="0.7" right="0.7" top="0.75" bottom="0.75" header="0.3" footer="0.3"/>
      <headerFooter alignWithMargins="0"/>
    </customSheetView>
    <customSheetView guid="{13E70AA6-1425-4D0E-BEDC-46005650303E}" showGridLines="0">
      <selection activeCell="C31" sqref="C31"/>
      <pageMargins left="0.7" right="0.7" top="0.75" bottom="0.75" header="0.3" footer="0.3"/>
      <headerFooter alignWithMargins="0"/>
    </customSheetView>
    <customSheetView guid="{7A7189D4-6AFE-2447-A8D4-1F6213C75353}" scale="200" showPageBreaks="1" showGridLines="0">
      <selection activeCell="A22" sqref="A22"/>
      <pageMargins left="0.7" right="0.7" top="0.75" bottom="0.75" header="0.3" footer="0.3"/>
      <headerFooter alignWithMargins="0"/>
    </customSheetView>
    <customSheetView guid="{AFEF52D2-6C47-4171-B0A6-4ED987801912}" showGridLines="0">
      <selection activeCell="A2" sqref="A2"/>
      <pageMargins left="0.7" right="0.7" top="0.75" bottom="0.75" header="0.3" footer="0.3"/>
      <headerFooter alignWithMargins="0"/>
    </customSheetView>
  </customSheetViews>
  <mergeCells count="10">
    <mergeCell ref="A3:B4"/>
    <mergeCell ref="D11:D12"/>
    <mergeCell ref="A5:H8"/>
    <mergeCell ref="A11:A12"/>
    <mergeCell ref="A13:A14"/>
    <mergeCell ref="C11:C12"/>
    <mergeCell ref="H13:H14"/>
    <mergeCell ref="F11:F12"/>
    <mergeCell ref="G11:G12"/>
    <mergeCell ref="E11:E12"/>
  </mergeCells>
  <phoneticPr fontId="1" type="noConversion"/>
  <hyperlinks>
    <hyperlink ref="J25" location="Évaluation!A1" display="Suivant"/>
    <hyperlink ref="I25" location="Recommandations!A1" display="Précédént"/>
  </hyperlinks>
  <pageMargins left="0.23622047244094491" right="0.23622047244094491" top="0.74803149606299213" bottom="0.74803149606299213" header="0.31496062992125984" footer="0.31496062992125984"/>
  <pageSetup paperSize="155" scale="96" fitToHeight="2" orientation="landscape" r:id="rId1"/>
  <headerFooter alignWithMargins="0">
    <oddHeader>&amp;L[File]</oddHeader>
  </headerFooter>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sheetPr codeName="Sheet10" enableFormatConditionsCalculation="0">
    <pageSetUpPr fitToPage="1"/>
  </sheetPr>
  <dimension ref="A1:M39"/>
  <sheetViews>
    <sheetView showGridLines="0" zoomScaleNormal="100" zoomScalePageLayoutView="150" workbookViewId="0">
      <selection activeCell="H22" sqref="H22:H23"/>
    </sheetView>
  </sheetViews>
  <sheetFormatPr baseColWidth="10" defaultColWidth="9.140625" defaultRowHeight="12.75"/>
  <cols>
    <col min="1" max="1" width="25.140625" style="1" customWidth="1"/>
    <col min="2" max="2" width="23.42578125" style="1" customWidth="1"/>
    <col min="3" max="3" width="8.28515625" style="1" customWidth="1"/>
    <col min="4" max="4" width="10.140625" style="1" customWidth="1"/>
    <col min="5" max="5" width="8.28515625" style="1" customWidth="1"/>
    <col min="6" max="6" width="9.42578125" style="1" customWidth="1"/>
    <col min="7" max="7" width="10.42578125" style="1" customWidth="1"/>
    <col min="8" max="8" width="13" style="1" customWidth="1"/>
    <col min="9" max="16384" width="9.140625" style="1"/>
  </cols>
  <sheetData>
    <row r="1" spans="1:13" s="12" customFormat="1">
      <c r="A1" s="218" t="s">
        <v>114</v>
      </c>
      <c r="B1" s="204"/>
      <c r="C1" s="204"/>
      <c r="D1" s="204"/>
      <c r="E1" s="204"/>
      <c r="F1" s="204"/>
      <c r="G1" s="204"/>
      <c r="H1" s="204"/>
      <c r="I1" s="204"/>
      <c r="J1" s="212"/>
      <c r="K1" s="212"/>
      <c r="L1" s="212"/>
      <c r="M1" s="213"/>
    </row>
    <row r="2" spans="1:13" s="12" customFormat="1">
      <c r="A2" s="220" t="s">
        <v>115</v>
      </c>
      <c r="B2" s="186"/>
      <c r="C2" s="186"/>
      <c r="D2" s="186"/>
      <c r="E2" s="186"/>
      <c r="F2" s="186"/>
      <c r="G2" s="186"/>
      <c r="H2" s="186"/>
      <c r="I2" s="186"/>
      <c r="J2" s="188"/>
      <c r="K2" s="188"/>
      <c r="L2" s="188"/>
      <c r="M2" s="214"/>
    </row>
    <row r="3" spans="1:13" s="12" customFormat="1">
      <c r="A3" s="185"/>
      <c r="B3" s="186"/>
      <c r="C3" s="186"/>
      <c r="D3" s="186"/>
      <c r="E3" s="186"/>
      <c r="F3" s="186"/>
      <c r="G3" s="186"/>
      <c r="H3" s="186"/>
      <c r="I3" s="186"/>
      <c r="J3" s="188"/>
      <c r="K3" s="188"/>
      <c r="L3" s="188"/>
      <c r="M3" s="214"/>
    </row>
    <row r="4" spans="1:13" s="12" customFormat="1">
      <c r="A4" s="187" t="s">
        <v>62</v>
      </c>
      <c r="B4" s="188"/>
      <c r="C4" s="188"/>
      <c r="D4" s="189"/>
      <c r="E4" s="189"/>
      <c r="F4" s="189"/>
      <c r="G4" s="189"/>
      <c r="H4" s="189"/>
      <c r="I4" s="189"/>
      <c r="J4" s="188"/>
      <c r="K4" s="188"/>
      <c r="L4" s="188"/>
      <c r="M4" s="214"/>
    </row>
    <row r="5" spans="1:13" s="12" customFormat="1" ht="15.75" customHeight="1">
      <c r="A5" s="215"/>
      <c r="B5" s="188"/>
      <c r="C5" s="199"/>
      <c r="D5" s="188"/>
      <c r="E5" s="188"/>
      <c r="F5" s="188"/>
      <c r="G5" s="188"/>
      <c r="H5" s="188"/>
      <c r="I5" s="188"/>
      <c r="J5" s="188"/>
      <c r="K5" s="188"/>
      <c r="L5" s="188"/>
      <c r="M5" s="214"/>
    </row>
    <row r="6" spans="1:13" s="12" customFormat="1">
      <c r="A6" s="203" t="s">
        <v>116</v>
      </c>
      <c r="B6" s="188"/>
      <c r="C6" s="188"/>
      <c r="D6" s="188"/>
      <c r="E6" s="188"/>
      <c r="F6" s="188"/>
      <c r="G6" s="188"/>
      <c r="H6" s="188"/>
      <c r="I6" s="188"/>
      <c r="J6" s="188"/>
      <c r="K6" s="188"/>
      <c r="L6" s="188"/>
      <c r="M6" s="214"/>
    </row>
    <row r="7" spans="1:13" s="12" customFormat="1">
      <c r="A7" s="216" t="s">
        <v>117</v>
      </c>
      <c r="B7" s="190"/>
      <c r="C7" s="190"/>
      <c r="D7" s="190"/>
      <c r="E7" s="190"/>
      <c r="F7" s="190"/>
      <c r="G7" s="190"/>
      <c r="H7" s="190"/>
      <c r="I7" s="190"/>
      <c r="J7" s="190"/>
      <c r="K7" s="190"/>
      <c r="L7" s="190"/>
      <c r="M7" s="217"/>
    </row>
    <row r="8" spans="1:13">
      <c r="A8" s="105"/>
      <c r="B8" s="105"/>
      <c r="C8" s="105"/>
      <c r="D8" s="105"/>
      <c r="E8" s="105"/>
      <c r="F8" s="105"/>
      <c r="G8" s="105"/>
      <c r="H8" s="105"/>
    </row>
    <row r="11" spans="1:13" ht="18.75" customHeight="1">
      <c r="A11" s="17" t="s">
        <v>3</v>
      </c>
      <c r="B11" s="17"/>
    </row>
    <row r="12" spans="1:13">
      <c r="A12" s="300" t="s">
        <v>154</v>
      </c>
      <c r="B12" s="258"/>
      <c r="C12" s="258"/>
      <c r="D12" s="258"/>
      <c r="E12" s="258"/>
      <c r="F12" s="258"/>
      <c r="G12" s="258"/>
      <c r="H12" s="258"/>
      <c r="I12" s="258"/>
      <c r="J12" s="258"/>
      <c r="K12" s="258"/>
    </row>
    <row r="13" spans="1:13">
      <c r="A13" s="258"/>
      <c r="B13" s="258"/>
      <c r="C13" s="258"/>
      <c r="D13" s="258"/>
      <c r="E13" s="258"/>
      <c r="F13" s="258"/>
      <c r="G13" s="258"/>
      <c r="H13" s="258"/>
      <c r="I13" s="258"/>
      <c r="J13" s="258"/>
      <c r="K13" s="258"/>
      <c r="L13" s="65"/>
    </row>
    <row r="14" spans="1:13">
      <c r="A14" s="258"/>
      <c r="B14" s="258"/>
      <c r="C14" s="258"/>
      <c r="D14" s="258"/>
      <c r="E14" s="258"/>
      <c r="F14" s="258"/>
      <c r="G14" s="258"/>
      <c r="H14" s="258"/>
      <c r="I14" s="258"/>
      <c r="J14" s="258"/>
      <c r="K14" s="258"/>
      <c r="L14" s="65"/>
    </row>
    <row r="15" spans="1:13">
      <c r="A15" s="258"/>
      <c r="B15" s="258"/>
      <c r="C15" s="258"/>
      <c r="D15" s="258"/>
      <c r="E15" s="258"/>
      <c r="F15" s="258"/>
      <c r="G15" s="258"/>
      <c r="H15" s="258"/>
      <c r="I15" s="258"/>
      <c r="J15" s="258"/>
      <c r="K15" s="258"/>
      <c r="L15" s="65"/>
    </row>
    <row r="17" spans="1:11" ht="12.75" customHeight="1">
      <c r="A17" s="20"/>
      <c r="B17" s="49"/>
      <c r="C17" s="263" t="s">
        <v>38</v>
      </c>
      <c r="D17" s="263" t="s">
        <v>83</v>
      </c>
      <c r="E17" s="263" t="s">
        <v>69</v>
      </c>
      <c r="F17" s="255" t="s">
        <v>19</v>
      </c>
      <c r="G17" s="255" t="s">
        <v>20</v>
      </c>
      <c r="H17" s="260" t="s">
        <v>57</v>
      </c>
    </row>
    <row r="18" spans="1:11" ht="15.75">
      <c r="A18" s="121" t="s">
        <v>3</v>
      </c>
      <c r="B18" s="122"/>
      <c r="C18" s="296"/>
      <c r="D18" s="296"/>
      <c r="E18" s="296"/>
      <c r="F18" s="299"/>
      <c r="G18" s="299"/>
      <c r="H18" s="301"/>
    </row>
    <row r="19" spans="1:11">
      <c r="A19" s="269" t="s">
        <v>23</v>
      </c>
      <c r="B19" s="53" t="s">
        <v>11</v>
      </c>
      <c r="C19" s="239">
        <v>0</v>
      </c>
      <c r="D19" s="239">
        <v>0</v>
      </c>
      <c r="E19" s="239">
        <v>0</v>
      </c>
      <c r="F19" s="224">
        <v>0</v>
      </c>
      <c r="G19" s="224">
        <v>0</v>
      </c>
      <c r="H19" s="293">
        <v>0</v>
      </c>
    </row>
    <row r="20" spans="1:11" ht="12.75" customHeight="1">
      <c r="A20" s="269"/>
      <c r="B20" s="53" t="s">
        <v>60</v>
      </c>
      <c r="C20" s="197">
        <f>'Coûts anticipés'!$B$9</f>
        <v>0</v>
      </c>
      <c r="D20" s="197">
        <f>'Coûts anticipés'!$B$10</f>
        <v>0</v>
      </c>
      <c r="E20" s="197">
        <f>'Coûts anticipés'!$B$11</f>
        <v>0</v>
      </c>
      <c r="F20" s="154">
        <f>'Coûts anticipés'!$B$12</f>
        <v>0</v>
      </c>
      <c r="G20" s="154">
        <f>'Coûts anticipés'!$B$13</f>
        <v>0</v>
      </c>
      <c r="H20" s="294"/>
    </row>
    <row r="21" spans="1:11">
      <c r="A21" s="50"/>
      <c r="B21" s="68"/>
      <c r="C21" s="33"/>
      <c r="D21" s="33"/>
      <c r="E21" s="33"/>
      <c r="F21" s="34"/>
      <c r="G21" s="34"/>
      <c r="H21" s="83"/>
    </row>
    <row r="22" spans="1:11">
      <c r="A22" s="269" t="s">
        <v>16</v>
      </c>
      <c r="B22" s="53" t="s">
        <v>11</v>
      </c>
      <c r="C22" s="239">
        <v>0</v>
      </c>
      <c r="D22" s="239">
        <v>0</v>
      </c>
      <c r="E22" s="239">
        <v>0</v>
      </c>
      <c r="F22" s="224">
        <v>0</v>
      </c>
      <c r="G22" s="224">
        <v>0</v>
      </c>
      <c r="H22" s="294">
        <v>0</v>
      </c>
    </row>
    <row r="23" spans="1:11" ht="12" customHeight="1">
      <c r="A23" s="269"/>
      <c r="B23" s="53" t="s">
        <v>60</v>
      </c>
      <c r="C23" s="197">
        <f>'Coûts anticipés'!$B$9</f>
        <v>0</v>
      </c>
      <c r="D23" s="197">
        <f>'Coûts anticipés'!$B$10</f>
        <v>0</v>
      </c>
      <c r="E23" s="197">
        <f>'Coûts anticipés'!$B$11</f>
        <v>0</v>
      </c>
      <c r="F23" s="154">
        <f>'Coûts anticipés'!$B$12</f>
        <v>0</v>
      </c>
      <c r="G23" s="154">
        <f>'Coûts anticipés'!$B$13</f>
        <v>0</v>
      </c>
      <c r="H23" s="294"/>
    </row>
    <row r="24" spans="1:11">
      <c r="A24" s="39"/>
      <c r="B24" s="54"/>
      <c r="C24" s="41"/>
      <c r="D24" s="41"/>
      <c r="E24" s="41"/>
      <c r="F24" s="42"/>
      <c r="G24" s="42"/>
      <c r="H24" s="43"/>
    </row>
    <row r="26" spans="1:11">
      <c r="A26" s="72" t="s">
        <v>120</v>
      </c>
      <c r="B26" s="72"/>
      <c r="C26" s="72">
        <f>C19+C22</f>
        <v>0</v>
      </c>
      <c r="D26" s="72">
        <f>D19+D22</f>
        <v>0</v>
      </c>
      <c r="E26" s="72">
        <f>E19+E22</f>
        <v>0</v>
      </c>
      <c r="F26" s="72">
        <f>F19+F22</f>
        <v>0</v>
      </c>
      <c r="G26" s="72">
        <f>G19+G22</f>
        <v>0</v>
      </c>
      <c r="H26" s="72"/>
    </row>
    <row r="27" spans="1:11">
      <c r="A27" s="72" t="s">
        <v>59</v>
      </c>
      <c r="B27" s="72"/>
      <c r="C27" s="221">
        <f>(C19*C20)+(C22*C23)</f>
        <v>0</v>
      </c>
      <c r="D27" s="221">
        <f>(D19*D20)+(D22*D23)</f>
        <v>0</v>
      </c>
      <c r="E27" s="221">
        <f>(E19*E20)+(E22*E23)</f>
        <v>0</v>
      </c>
      <c r="F27" s="221">
        <f>(F19*F20)+(F22*F23)</f>
        <v>0</v>
      </c>
      <c r="G27" s="221">
        <f>(G19*G20)+(G22*G23)</f>
        <v>0</v>
      </c>
      <c r="H27" s="169">
        <f>H19+H22</f>
        <v>0</v>
      </c>
      <c r="J27" s="225" t="s">
        <v>54</v>
      </c>
      <c r="K27" s="225" t="s">
        <v>52</v>
      </c>
    </row>
    <row r="28" spans="1:11">
      <c r="A28" s="72"/>
      <c r="B28" s="72"/>
      <c r="C28" s="73"/>
      <c r="D28" s="73"/>
      <c r="E28" s="73"/>
      <c r="F28" s="73"/>
      <c r="G28" s="73"/>
      <c r="H28" s="75"/>
    </row>
    <row r="29" spans="1:11">
      <c r="A29" s="129" t="s">
        <v>157</v>
      </c>
      <c r="B29" s="164">
        <f>C27+D27+E27+F27+G27+H27</f>
        <v>0</v>
      </c>
      <c r="C29" s="73"/>
      <c r="D29" s="73"/>
      <c r="E29" s="73"/>
      <c r="F29" s="73"/>
      <c r="G29" s="73"/>
      <c r="H29" s="75"/>
    </row>
    <row r="30" spans="1:11" s="12" customFormat="1" ht="25.5">
      <c r="A30" s="179" t="s">
        <v>158</v>
      </c>
      <c r="B30" s="142">
        <f>C26+D26+E26+F26+G26</f>
        <v>0</v>
      </c>
      <c r="C30" s="128"/>
      <c r="D30" s="128"/>
      <c r="E30" s="128"/>
      <c r="F30" s="128"/>
      <c r="G30" s="128"/>
      <c r="H30" s="128"/>
      <c r="I30" s="128"/>
    </row>
    <row r="31" spans="1:11" s="12" customFormat="1">
      <c r="A31" s="141"/>
      <c r="B31" s="129"/>
      <c r="C31" s="128"/>
      <c r="D31" s="128"/>
      <c r="E31" s="128"/>
      <c r="F31" s="128"/>
      <c r="G31" s="128"/>
      <c r="H31" s="128"/>
      <c r="I31" s="128"/>
    </row>
    <row r="33" spans="1:12">
      <c r="A33" s="72" t="s">
        <v>23</v>
      </c>
      <c r="B33" s="271" t="s">
        <v>155</v>
      </c>
      <c r="C33" s="254"/>
      <c r="D33" s="254"/>
      <c r="E33" s="254"/>
      <c r="F33" s="254"/>
      <c r="G33" s="254"/>
      <c r="H33" s="254"/>
      <c r="I33" s="254"/>
      <c r="J33" s="254"/>
      <c r="K33" s="254"/>
      <c r="L33" s="254"/>
    </row>
    <row r="34" spans="1:12">
      <c r="B34" s="254"/>
      <c r="C34" s="254"/>
      <c r="D34" s="254"/>
      <c r="E34" s="254"/>
      <c r="F34" s="254"/>
      <c r="G34" s="254"/>
      <c r="H34" s="254"/>
      <c r="I34" s="254"/>
      <c r="J34" s="254"/>
      <c r="K34" s="254"/>
      <c r="L34" s="254"/>
    </row>
    <row r="35" spans="1:12">
      <c r="B35" s="254"/>
      <c r="C35" s="254"/>
      <c r="D35" s="254"/>
      <c r="E35" s="254"/>
      <c r="F35" s="254"/>
      <c r="G35" s="254"/>
      <c r="H35" s="254"/>
      <c r="I35" s="254"/>
      <c r="J35" s="254"/>
      <c r="K35" s="254"/>
      <c r="L35" s="254"/>
    </row>
    <row r="36" spans="1:12">
      <c r="C36" s="3"/>
    </row>
    <row r="37" spans="1:12">
      <c r="A37" s="72" t="s">
        <v>16</v>
      </c>
      <c r="B37" s="282" t="s">
        <v>156</v>
      </c>
      <c r="C37" s="254"/>
      <c r="D37" s="254"/>
      <c r="E37" s="254"/>
      <c r="F37" s="254"/>
      <c r="G37" s="254"/>
      <c r="H37" s="254"/>
      <c r="I37" s="254"/>
      <c r="J37" s="254"/>
      <c r="K37" s="254"/>
      <c r="L37" s="254"/>
    </row>
    <row r="38" spans="1:12">
      <c r="B38" s="254"/>
      <c r="C38" s="254"/>
      <c r="D38" s="254"/>
      <c r="E38" s="254"/>
      <c r="F38" s="254"/>
      <c r="G38" s="254"/>
      <c r="H38" s="254"/>
      <c r="I38" s="254"/>
      <c r="J38" s="254"/>
      <c r="K38" s="254"/>
      <c r="L38" s="254"/>
    </row>
    <row r="39" spans="1:12" ht="30" customHeight="1">
      <c r="B39" s="302"/>
      <c r="C39" s="302"/>
      <c r="D39" s="302"/>
      <c r="E39" s="302"/>
      <c r="F39" s="302"/>
      <c r="G39" s="302"/>
      <c r="H39" s="302"/>
      <c r="I39" s="302"/>
      <c r="J39" s="302"/>
      <c r="K39" s="302"/>
      <c r="L39" s="302"/>
    </row>
  </sheetData>
  <sheetProtection sheet="1" objects="1" scenarios="1" formatCells="0" selectLockedCells="1"/>
  <protectedRanges>
    <protectedRange sqref="A1:I1" name="Range1_1_1_1_2"/>
  </protectedRanges>
  <customSheetViews>
    <customSheetView guid="{42146670-BCC0-4F62-9FAC-1BD2E7234BE5}" showGridLines="0">
      <selection activeCell="J43" sqref="J43"/>
      <pageMargins left="0.7" right="0.7" top="0.75" bottom="0.75" header="0.3" footer="0.3"/>
      <headerFooter alignWithMargins="0"/>
    </customSheetView>
    <customSheetView guid="{D44EFE31-FA94-6949-B718-207C57BC5242}" scale="150" showGridLines="0">
      <selection activeCell="C11" sqref="C11"/>
      <pageMargins left="0.7" right="0.7" top="0.75" bottom="0.75" header="0.3" footer="0.3"/>
      <headerFooter alignWithMargins="0"/>
    </customSheetView>
    <customSheetView guid="{FF4CCBB1-774E-4020-A962-1F17C65752E1}" showGridLines="0">
      <selection activeCell="J23" sqref="J23"/>
      <pageMargins left="0.7" right="0.7" top="0.75" bottom="0.75" header="0.3" footer="0.3"/>
      <headerFooter alignWithMargins="0"/>
    </customSheetView>
    <customSheetView guid="{8C247F12-4891-4A29-96F3-70D1DDC7B58D}" showGridLines="0">
      <selection activeCell="M28" sqref="M28"/>
      <pageMargins left="0.7" right="0.7" top="0.75" bottom="0.75" header="0.3" footer="0.3"/>
      <headerFooter alignWithMargins="0"/>
    </customSheetView>
    <customSheetView guid="{761DCD43-2863-4B26-8482-FAB5E55A7EDA}" showGridLines="0">
      <selection activeCell="C42" sqref="C42"/>
      <pageMargins left="0.7" right="0.7" top="0.75" bottom="0.75" header="0.3" footer="0.3"/>
      <headerFooter alignWithMargins="0"/>
    </customSheetView>
    <customSheetView guid="{028C9FA8-F960-4741-A0A2-897C6BAC455B}" showGridLines="0" topLeftCell="A10">
      <selection activeCell="D46" sqref="D46"/>
      <pageMargins left="0.7" right="0.7" top="0.75" bottom="0.75" header="0.3" footer="0.3"/>
      <headerFooter alignWithMargins="0"/>
    </customSheetView>
    <customSheetView guid="{13E70AA6-1425-4D0E-BEDC-46005650303E}" showGridLines="0">
      <selection activeCell="A49" sqref="A48:A49"/>
      <pageMargins left="0.7" right="0.7" top="0.75" bottom="0.75" header="0.3" footer="0.3"/>
      <headerFooter alignWithMargins="0"/>
    </customSheetView>
    <customSheetView guid="{7A7189D4-6AFE-2447-A8D4-1F6213C75353}" scale="200" showPageBreaks="1" showGridLines="0" topLeftCell="A20">
      <selection activeCell="A30" sqref="A30"/>
      <pageMargins left="0.7" right="0.7" top="0.75" bottom="0.75" header="0.3" footer="0.3"/>
      <headerFooter alignWithMargins="0"/>
    </customSheetView>
    <customSheetView guid="{AFEF52D2-6C47-4171-B0A6-4ED987801912}" showGridLines="0">
      <selection activeCell="J43" sqref="J43"/>
      <pageMargins left="0.7" right="0.7" top="0.75" bottom="0.75" header="0.3" footer="0.3"/>
      <headerFooter alignWithMargins="0"/>
    </customSheetView>
  </customSheetViews>
  <mergeCells count="13">
    <mergeCell ref="B33:L35"/>
    <mergeCell ref="B37:L39"/>
    <mergeCell ref="A19:A20"/>
    <mergeCell ref="A22:A23"/>
    <mergeCell ref="H19:H20"/>
    <mergeCell ref="H22:H23"/>
    <mergeCell ref="A12:K15"/>
    <mergeCell ref="G17:G18"/>
    <mergeCell ref="H17:H18"/>
    <mergeCell ref="C17:C18"/>
    <mergeCell ref="D17:D18"/>
    <mergeCell ref="E17:E18"/>
    <mergeCell ref="F17:F18"/>
  </mergeCells>
  <phoneticPr fontId="1" type="noConversion"/>
  <hyperlinks>
    <hyperlink ref="J27" location="'Ajustements supplémentaires'!A1" display="Précédent"/>
    <hyperlink ref="K27" location="'Coûts totaux de l''ÉIS'!A1" display="Suivant"/>
  </hyperlinks>
  <pageMargins left="0.23622047244094491" right="0.23622047244094491" top="0.74803149606299213" bottom="0.74803149606299213" header="0.31496062992125984" footer="0.31496062992125984"/>
  <pageSetup paperSize="155" scale="86" orientation="landscape" r:id="rId1"/>
  <headerFooter alignWithMargins="0">
    <oddHeader>&amp;L[File]</oddHeader>
  </headerFooter>
  <legacyDrawing r:id="rId2"/>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sheetPr codeName="Sheet1" enableFormatConditionsCalculation="0">
    <tabColor indexed="31"/>
  </sheetPr>
  <dimension ref="A1:K20"/>
  <sheetViews>
    <sheetView showGridLines="0" zoomScaleNormal="100" workbookViewId="0">
      <selection activeCell="C16" sqref="C16"/>
    </sheetView>
  </sheetViews>
  <sheetFormatPr baseColWidth="10" defaultColWidth="9.140625" defaultRowHeight="12.75"/>
  <cols>
    <col min="1" max="1" width="32.42578125" style="12" customWidth="1"/>
    <col min="2" max="2" width="9.7109375" style="12" customWidth="1"/>
    <col min="3" max="3" width="7.7109375" style="12" customWidth="1"/>
    <col min="4" max="4" width="11.7109375" style="12" customWidth="1"/>
    <col min="5" max="5" width="9.7109375" style="12" customWidth="1"/>
    <col min="6" max="6" width="16" style="12" customWidth="1"/>
    <col min="7" max="7" width="9.140625" style="12"/>
    <col min="8" max="8" width="7.42578125" style="12" bestFit="1" customWidth="1"/>
    <col min="9" max="10" width="12.42578125" style="12" bestFit="1" customWidth="1"/>
    <col min="11" max="16384" width="9.140625" style="12"/>
  </cols>
  <sheetData>
    <row r="1" spans="1:11" ht="16.5" customHeight="1">
      <c r="B1" s="308" t="s">
        <v>8</v>
      </c>
      <c r="C1" s="308"/>
      <c r="D1" s="308" t="s">
        <v>7</v>
      </c>
      <c r="E1" s="309"/>
      <c r="F1" s="193" t="s">
        <v>6</v>
      </c>
    </row>
    <row r="2" spans="1:11">
      <c r="A2" s="248"/>
      <c r="B2" s="250" t="s">
        <v>4</v>
      </c>
      <c r="C2" s="84" t="s">
        <v>5</v>
      </c>
      <c r="D2" s="85" t="s">
        <v>4</v>
      </c>
      <c r="E2" s="85" t="s">
        <v>5</v>
      </c>
      <c r="F2" s="86" t="s">
        <v>40</v>
      </c>
      <c r="H2" s="44"/>
      <c r="I2" s="44"/>
      <c r="J2" s="44"/>
      <c r="K2" s="44"/>
    </row>
    <row r="3" spans="1:11">
      <c r="A3" s="249"/>
      <c r="B3" s="251"/>
      <c r="C3" s="87"/>
      <c r="D3" s="88"/>
      <c r="E3" s="88"/>
      <c r="F3" s="89"/>
      <c r="H3" s="44"/>
      <c r="I3" s="44"/>
      <c r="J3" s="44"/>
      <c r="K3" s="44"/>
    </row>
    <row r="4" spans="1:11" ht="13.5" customHeight="1">
      <c r="A4" s="90" t="s">
        <v>64</v>
      </c>
      <c r="B4" s="306">
        <f>Dépistage!C32+Dépistage!D32+Dépistage!E32</f>
        <v>0</v>
      </c>
      <c r="C4" s="305">
        <f>Dépistage!C33+Dépistage!D33+Dépistage!E33</f>
        <v>0</v>
      </c>
      <c r="D4" s="303">
        <f>Dépistage!F32+Dépistage!G32</f>
        <v>0</v>
      </c>
      <c r="E4" s="303">
        <f>Dépistage!F33+Dépistage!G33</f>
        <v>0</v>
      </c>
      <c r="F4" s="312">
        <f>Dépistage!I33</f>
        <v>0</v>
      </c>
      <c r="H4" s="91"/>
      <c r="I4" s="44"/>
      <c r="J4" s="92"/>
      <c r="K4" s="44"/>
    </row>
    <row r="5" spans="1:11" ht="13.5" customHeight="1">
      <c r="A5" s="93"/>
      <c r="B5" s="307"/>
      <c r="C5" s="304"/>
      <c r="D5" s="304"/>
      <c r="E5" s="304"/>
      <c r="F5" s="313"/>
      <c r="H5" s="91"/>
      <c r="I5" s="44"/>
      <c r="J5" s="92"/>
      <c r="K5" s="44"/>
    </row>
    <row r="6" spans="1:11" ht="13.5" customHeight="1">
      <c r="A6" s="177" t="s">
        <v>0</v>
      </c>
      <c r="B6" s="306">
        <f>Cadrage!C31+Cadrage!D31+Cadrage!E31</f>
        <v>0</v>
      </c>
      <c r="C6" s="305">
        <f>Cadrage!C32+Cadrage!D32+Cadrage!E32</f>
        <v>0</v>
      </c>
      <c r="D6" s="303">
        <f>Cadrage!F31+Cadrage!G31</f>
        <v>0</v>
      </c>
      <c r="E6" s="303">
        <f>Cadrage!F32+Cadrage!G32</f>
        <v>0</v>
      </c>
      <c r="F6" s="310">
        <f>Cadrage!I32</f>
        <v>0</v>
      </c>
      <c r="H6" s="44"/>
      <c r="I6" s="44"/>
      <c r="J6" s="97"/>
      <c r="K6" s="44"/>
    </row>
    <row r="7" spans="1:11" ht="13.5" customHeight="1">
      <c r="A7" s="93"/>
      <c r="B7" s="307"/>
      <c r="C7" s="304"/>
      <c r="D7" s="304"/>
      <c r="E7" s="304"/>
      <c r="F7" s="311"/>
      <c r="H7" s="44"/>
      <c r="I7" s="44"/>
      <c r="J7" s="97"/>
      <c r="K7" s="44"/>
    </row>
    <row r="8" spans="1:11" ht="13.5" customHeight="1">
      <c r="A8" s="177" t="s">
        <v>2</v>
      </c>
      <c r="B8" s="306">
        <f>Analyse!C47+Analyse!D47+Analyse!E47</f>
        <v>0</v>
      </c>
      <c r="C8" s="305">
        <f>Analyse!C48+Analyse!D48+Analyse!E48</f>
        <v>0</v>
      </c>
      <c r="D8" s="303">
        <f>Analyse!F47+Analyse!G47</f>
        <v>0</v>
      </c>
      <c r="E8" s="303">
        <f>Analyse!F48+Analyse!G48</f>
        <v>0</v>
      </c>
      <c r="F8" s="310">
        <f>Analyse!I48</f>
        <v>0</v>
      </c>
      <c r="H8" s="91"/>
      <c r="I8" s="44"/>
      <c r="J8" s="97"/>
      <c r="K8" s="44"/>
    </row>
    <row r="9" spans="1:11" ht="13.5" customHeight="1">
      <c r="A9" s="98"/>
      <c r="B9" s="307"/>
      <c r="C9" s="304"/>
      <c r="D9" s="304"/>
      <c r="E9" s="304"/>
      <c r="F9" s="311"/>
      <c r="H9" s="91"/>
      <c r="I9" s="44"/>
      <c r="J9" s="97"/>
      <c r="K9" s="44"/>
    </row>
    <row r="10" spans="1:11" ht="13.5" customHeight="1">
      <c r="A10" s="96" t="s">
        <v>1</v>
      </c>
      <c r="B10" s="306">
        <f>Recommandations!C24+Recommandations!D24+Recommandations!E24</f>
        <v>0</v>
      </c>
      <c r="C10" s="305">
        <f>Recommandations!C25+Recommandations!D25+Recommandations!E25</f>
        <v>0</v>
      </c>
      <c r="D10" s="303">
        <f>Recommandations!F24+Recommandations!G24</f>
        <v>0</v>
      </c>
      <c r="E10" s="303">
        <f>Recommandations!F25+Recommandations!G25</f>
        <v>0</v>
      </c>
      <c r="F10" s="310">
        <f>Recommandations!H25</f>
        <v>0</v>
      </c>
      <c r="H10" s="44"/>
      <c r="I10" s="44"/>
      <c r="J10" s="97"/>
      <c r="K10" s="44"/>
    </row>
    <row r="11" spans="1:11" ht="13.5" customHeight="1">
      <c r="A11" s="93"/>
      <c r="B11" s="307"/>
      <c r="C11" s="304"/>
      <c r="D11" s="304"/>
      <c r="E11" s="304"/>
      <c r="F11" s="311"/>
      <c r="H11" s="44"/>
      <c r="I11" s="44"/>
      <c r="J11" s="97"/>
      <c r="K11" s="44"/>
    </row>
    <row r="12" spans="1:11" ht="13.5" customHeight="1">
      <c r="A12" s="96" t="s">
        <v>55</v>
      </c>
      <c r="B12" s="306">
        <f>'Ajustements supplémentaires'!C17+'Ajustements supplémentaires'!D17+'Ajustements supplémentaires'!E17</f>
        <v>0</v>
      </c>
      <c r="C12" s="305">
        <f>'Ajustements supplémentaires'!C18+'Ajustements supplémentaires'!D18+'Ajustements supplémentaires'!E18</f>
        <v>0</v>
      </c>
      <c r="D12" s="303">
        <f>'Ajustements supplémentaires'!F17+'Ajustements supplémentaires'!G17</f>
        <v>0</v>
      </c>
      <c r="E12" s="303">
        <f>'Ajustements supplémentaires'!F18+'Ajustements supplémentaires'!G18</f>
        <v>0</v>
      </c>
      <c r="F12" s="310">
        <f>'Ajustements supplémentaires'!H18</f>
        <v>0</v>
      </c>
      <c r="H12" s="44"/>
      <c r="I12" s="44"/>
      <c r="J12" s="97"/>
      <c r="K12" s="44"/>
    </row>
    <row r="13" spans="1:11" ht="13.5" customHeight="1">
      <c r="A13" s="93"/>
      <c r="B13" s="307"/>
      <c r="C13" s="304"/>
      <c r="D13" s="304"/>
      <c r="E13" s="304"/>
      <c r="F13" s="311"/>
      <c r="H13" s="44"/>
      <c r="I13" s="44"/>
      <c r="J13" s="97"/>
      <c r="K13" s="44"/>
    </row>
    <row r="14" spans="1:11" ht="13.5" customHeight="1">
      <c r="A14" s="96" t="s">
        <v>3</v>
      </c>
      <c r="B14" s="306">
        <f>Évaluation!C26+Évaluation!D26+Évaluation!E26</f>
        <v>0</v>
      </c>
      <c r="C14" s="305">
        <f>Évaluation!C27+Évaluation!D27+Évaluation!E27</f>
        <v>0</v>
      </c>
      <c r="D14" s="303">
        <f>Évaluation!F26+Évaluation!G26</f>
        <v>0</v>
      </c>
      <c r="E14" s="303">
        <f>Évaluation!F27+Évaluation!G27</f>
        <v>0</v>
      </c>
      <c r="F14" s="310">
        <f>Évaluation!H27</f>
        <v>0</v>
      </c>
      <c r="H14" s="44"/>
      <c r="I14" s="44"/>
      <c r="J14" s="97"/>
      <c r="K14" s="44"/>
    </row>
    <row r="15" spans="1:11" ht="13.5" customHeight="1">
      <c r="A15" s="98"/>
      <c r="B15" s="307"/>
      <c r="C15" s="304"/>
      <c r="D15" s="304"/>
      <c r="E15" s="304"/>
      <c r="F15" s="311"/>
      <c r="H15" s="44"/>
      <c r="I15" s="44"/>
      <c r="J15" s="97"/>
      <c r="K15" s="44"/>
    </row>
    <row r="16" spans="1:11" s="19" customFormat="1" ht="18" customHeight="1">
      <c r="A16" s="99" t="s">
        <v>39</v>
      </c>
      <c r="B16" s="252">
        <f>B4+B6+B8+B10+B12+B14</f>
        <v>0</v>
      </c>
      <c r="C16" s="100">
        <f>C4+C6+C8+C10+C12+C14</f>
        <v>0</v>
      </c>
      <c r="D16" s="101">
        <f>D4+D6+D8+D10+D12+D14</f>
        <v>0</v>
      </c>
      <c r="E16" s="101">
        <f>E4+E6+E8+E10+E12+E14</f>
        <v>0</v>
      </c>
      <c r="F16" s="89">
        <f>F4+F6+F8+F10+F12+F14</f>
        <v>0</v>
      </c>
      <c r="H16" s="91"/>
      <c r="I16" s="91"/>
      <c r="J16" s="102"/>
      <c r="K16" s="91"/>
    </row>
    <row r="19" spans="1:8" ht="15.2" customHeight="1">
      <c r="A19" s="103" t="s">
        <v>120</v>
      </c>
      <c r="B19" s="134">
        <f>B16+D16</f>
        <v>0</v>
      </c>
    </row>
    <row r="20" spans="1:8" ht="15.2" customHeight="1">
      <c r="A20" s="103" t="s">
        <v>63</v>
      </c>
      <c r="B20" s="171">
        <f>C16+E16+F16</f>
        <v>0</v>
      </c>
      <c r="H20" s="242" t="s">
        <v>54</v>
      </c>
    </row>
  </sheetData>
  <sheetProtection sheet="1" objects="1" scenarios="1" formatCells="0" selectLockedCells="1"/>
  <customSheetViews>
    <customSheetView guid="{42146670-BCC0-4F62-9FAC-1BD2E7234BE5}" showGridLines="0">
      <pageMargins left="0.7" right="0.7" top="0.75" bottom="0.75" header="0.3" footer="0.3"/>
      <headerFooter alignWithMargins="0"/>
    </customSheetView>
    <customSheetView guid="{D44EFE31-FA94-6949-B718-207C57BC5242}" showGridLines="0">
      <selection activeCell="B2" sqref="B2"/>
      <pageMargins left="0.7" right="0.7" top="0.75" bottom="0.75" header="0.3" footer="0.3"/>
      <headerFooter alignWithMargins="0"/>
    </customSheetView>
    <customSheetView guid="{FF4CCBB1-774E-4020-A962-1F17C65752E1}" showGridLines="0">
      <selection activeCell="B2" sqref="B2"/>
      <pageMargins left="0.7" right="0.7" top="0.75" bottom="0.75" header="0.3" footer="0.3"/>
      <headerFooter alignWithMargins="0"/>
    </customSheetView>
    <customSheetView guid="{8C247F12-4891-4A29-96F3-70D1DDC7B58D}" showGridLines="0">
      <selection activeCell="I24" sqref="I24"/>
      <pageMargins left="0.7" right="0.7" top="0.75" bottom="0.75" header="0.3" footer="0.3"/>
      <headerFooter alignWithMargins="0"/>
    </customSheetView>
    <customSheetView guid="{761DCD43-2863-4B26-8482-FAB5E55A7EDA}" showGridLines="0">
      <selection activeCell="B16" sqref="B16"/>
      <pageMargins left="0.7" right="0.7" top="0.75" bottom="0.75" header="0.3" footer="0.3"/>
      <headerFooter alignWithMargins="0"/>
    </customSheetView>
    <customSheetView guid="{028C9FA8-F960-4741-A0A2-897C6BAC455B}" showGridLines="0">
      <selection activeCell="J14" sqref="J14"/>
      <pageMargins left="0.7" right="0.7" top="0.75" bottom="0.75" header="0.3" footer="0.3"/>
      <headerFooter alignWithMargins="0"/>
    </customSheetView>
    <customSheetView guid="{13E70AA6-1425-4D0E-BEDC-46005650303E}" showGridLines="0">
      <selection activeCell="J14" sqref="J14"/>
      <pageMargins left="0.7" right="0.7" top="0.75" bottom="0.75" header="0.3" footer="0.3"/>
      <headerFooter alignWithMargins="0"/>
    </customSheetView>
    <customSheetView guid="{7A7189D4-6AFE-2447-A8D4-1F6213C75353}" scale="200" showPageBreaks="1" showGridLines="0">
      <selection activeCell="A19" sqref="A19"/>
      <pageMargins left="0.7" right="0.7" top="0.75" bottom="0.75" header="0.3" footer="0.3"/>
      <headerFooter alignWithMargins="0"/>
    </customSheetView>
    <customSheetView guid="{AFEF52D2-6C47-4171-B0A6-4ED987801912}" showGridLines="0">
      <pageMargins left="0.7" right="0.7" top="0.75" bottom="0.75" header="0.3" footer="0.3"/>
      <headerFooter alignWithMargins="0"/>
    </customSheetView>
  </customSheetViews>
  <mergeCells count="32">
    <mergeCell ref="C6:C7"/>
    <mergeCell ref="B6:B7"/>
    <mergeCell ref="B8:B9"/>
    <mergeCell ref="C8:C9"/>
    <mergeCell ref="D4:D5"/>
    <mergeCell ref="E4:E5"/>
    <mergeCell ref="B1:C1"/>
    <mergeCell ref="D1:E1"/>
    <mergeCell ref="F12:F13"/>
    <mergeCell ref="F14:F15"/>
    <mergeCell ref="F4:F5"/>
    <mergeCell ref="F6:F7"/>
    <mergeCell ref="F8:F9"/>
    <mergeCell ref="F10:F11"/>
    <mergeCell ref="B4:B5"/>
    <mergeCell ref="C4:C5"/>
    <mergeCell ref="D8:D9"/>
    <mergeCell ref="D10:D11"/>
    <mergeCell ref="E6:E7"/>
    <mergeCell ref="D6:D7"/>
    <mergeCell ref="E8:E9"/>
    <mergeCell ref="E10:E11"/>
    <mergeCell ref="E14:E15"/>
    <mergeCell ref="D14:D15"/>
    <mergeCell ref="C14:C15"/>
    <mergeCell ref="B14:B15"/>
    <mergeCell ref="D12:D13"/>
    <mergeCell ref="C10:C11"/>
    <mergeCell ref="B10:B11"/>
    <mergeCell ref="B12:B13"/>
    <mergeCell ref="C12:C13"/>
    <mergeCell ref="E12:E13"/>
  </mergeCells>
  <phoneticPr fontId="1" type="noConversion"/>
  <dataValidations count="1">
    <dataValidation operator="equal" allowBlank="1" showInputMessage="1" showErrorMessage="1" sqref="I6:I7"/>
  </dataValidations>
  <hyperlinks>
    <hyperlink ref="A4" location="Screening!A1" display="(1) Dépistage"/>
    <hyperlink ref="A6" location="Scoping!A1" display="(2) Cadrage "/>
    <hyperlink ref="A8" location="Appraisal!A1" display="(3) Analyse"/>
    <hyperlink ref="A14" location="Evaluation!A1" display="(6) Évaluation"/>
    <hyperlink ref="A10" location="Recommendations!A1" display="(4) Recommandations"/>
    <hyperlink ref="A12" location="'Further%20Engagement'!A1" display="(5) Approfondissement"/>
    <hyperlink ref="H20" location="Évaluation!A1" display="Précédent"/>
  </hyperlinks>
  <pageMargins left="0.25" right="0.25" top="0.75" bottom="0.75" header="0.3" footer="0.3"/>
  <pageSetup paperSize="155" scale="98" orientation="landscape" r:id="rId1"/>
  <headerFooter alignWithMargins="0">
    <oddHeader>&amp;L[File]</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6</vt:i4>
      </vt:variant>
    </vt:vector>
  </HeadingPairs>
  <TitlesOfParts>
    <vt:vector size="17" baseType="lpstr">
      <vt:lpstr>Intro</vt:lpstr>
      <vt:lpstr>Coûts anticipés</vt:lpstr>
      <vt:lpstr>Dépistage</vt:lpstr>
      <vt:lpstr>Cadrage</vt:lpstr>
      <vt:lpstr>Analyse</vt:lpstr>
      <vt:lpstr>Recommandations</vt:lpstr>
      <vt:lpstr>Ajustements supplémentaires</vt:lpstr>
      <vt:lpstr>Évaluation</vt:lpstr>
      <vt:lpstr>Coûts totaux de l'ÉIS</vt:lpstr>
      <vt:lpstr>_Options</vt:lpstr>
      <vt:lpstr>Feuil1</vt:lpstr>
      <vt:lpstr>_options1</vt:lpstr>
      <vt:lpstr>_options2</vt:lpstr>
      <vt:lpstr>_options3</vt:lpstr>
      <vt:lpstr>'Coûts anticipés'!Zone_d_impression</vt:lpstr>
      <vt:lpstr>Évaluation!Zone_d_impression</vt:lpstr>
      <vt:lpstr>Intro!Zone_d_impression</vt:lpstr>
    </vt:vector>
  </TitlesOfParts>
  <Company>LHO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 Mehta</dc:creator>
  <cp:lastModifiedBy>aliali01</cp:lastModifiedBy>
  <cp:lastPrinted>2014-04-29T14:28:28Z</cp:lastPrinted>
  <dcterms:created xsi:type="dcterms:W3CDTF">2004-11-08T11:55:19Z</dcterms:created>
  <dcterms:modified xsi:type="dcterms:W3CDTF">2014-04-30T20:33:25Z</dcterms:modified>
</cp:coreProperties>
</file>